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5" activeTab="6"/>
  </bookViews>
  <sheets>
    <sheet name="Dames -45" sheetId="1" r:id="rId1"/>
    <sheet name="Dames +45" sheetId="2" r:id="rId2"/>
    <sheet name="Dames +55" sheetId="3" r:id="rId3"/>
    <sheet name="Dames lange cross" sheetId="4" r:id="rId4"/>
    <sheet name="Heren -35" sheetId="5" r:id="rId5"/>
    <sheet name="Heren +35" sheetId="6" r:id="rId6"/>
    <sheet name="Heren +45" sheetId="7" r:id="rId7"/>
    <sheet name="Heren lange cross +55" sheetId="8" r:id="rId8"/>
    <sheet name="Heren lange cross +65" sheetId="9" r:id="rId9"/>
    <sheet name="Heren korte +55" sheetId="10" r:id="rId10"/>
    <sheet name="Heren korte+65" sheetId="11" r:id="rId11"/>
  </sheets>
  <externalReferences>
    <externalReference r:id="rId14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<sst xmlns="http://schemas.openxmlformats.org/spreadsheetml/2006/main" count="625" uniqueCount="214">
  <si>
    <t>DAMES -45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</si>
  <si>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</si>
  <si>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</si>
  <si>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</si>
  <si>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</si>
  <si>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</si>
  <si>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</si>
  <si>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</si>
  <si>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</si>
  <si>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</si>
  <si>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</si>
  <si>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</si>
  <si>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Smet</t>
  </si>
  <si>
    <t>Sandrine</t>
  </si>
  <si>
    <t>D50</t>
  </si>
  <si>
    <t>Van Beek</t>
  </si>
  <si>
    <t>Rita</t>
  </si>
  <si>
    <t>D60</t>
  </si>
  <si>
    <t>BELFIUS</t>
  </si>
  <si>
    <t>TOL</t>
  </si>
  <si>
    <t>Claes</t>
  </si>
  <si>
    <t>BELFIUS/HARIBO</t>
  </si>
  <si>
    <t xml:space="preserve">Smet </t>
  </si>
  <si>
    <t>SODIPA</t>
  </si>
  <si>
    <t>BEGOSPORT</t>
  </si>
  <si>
    <t>KAMP.</t>
  </si>
  <si>
    <t>D40</t>
  </si>
  <si>
    <t>Cuypers</t>
  </si>
  <si>
    <t>Els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</si>
  <si>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</si>
  <si>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</si>
  <si>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</si>
  <si>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</si>
  <si>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</si>
  <si>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</si>
  <si>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</si>
  <si>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</si>
  <si>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Judy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</si>
  <si>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</si>
  <si>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</si>
  <si>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</si>
  <si>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</si>
  <si>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</si>
  <si>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</si>
  <si>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</si>
  <si>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</si>
  <si>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</si>
  <si>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</si>
  <si>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D+70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</si>
  <si>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</si>
  <si>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</si>
  <si>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</si>
  <si>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</si>
  <si>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</si>
  <si>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</si>
  <si>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</si>
  <si>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</si>
  <si>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</si>
  <si>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</si>
  <si>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</si>
  <si>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</si>
  <si>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 xml:space="preserve">Andries </t>
  </si>
  <si>
    <t>Gerda</t>
  </si>
  <si>
    <t xml:space="preserve">  </t>
  </si>
  <si>
    <t>t</t>
  </si>
  <si>
    <t>CRITERIUM</t>
  </si>
  <si>
    <t>DAMES +55</t>
  </si>
  <si>
    <t>Wintercriterium 2022-2023</t>
  </si>
  <si>
    <t>Antwerp Athletiek</t>
  </si>
  <si>
    <t>DAMES lange cross</t>
  </si>
  <si>
    <t>Heren -35</t>
  </si>
  <si>
    <t>Heren +35</t>
  </si>
  <si>
    <t>Heren +45</t>
  </si>
  <si>
    <t>Heren lange cross +55</t>
  </si>
  <si>
    <t>Heren lange cross +65</t>
  </si>
  <si>
    <t>Heren korte cross +55</t>
  </si>
  <si>
    <t>Heren korte cross +65</t>
  </si>
  <si>
    <t xml:space="preserve">David </t>
  </si>
  <si>
    <t>Joke</t>
  </si>
  <si>
    <t>DS</t>
  </si>
  <si>
    <t>D65</t>
  </si>
  <si>
    <t>D75</t>
  </si>
  <si>
    <t>Croes</t>
  </si>
  <si>
    <t>Torfs</t>
  </si>
  <si>
    <t>Jurgen</t>
  </si>
  <si>
    <t>H40</t>
  </si>
  <si>
    <t>Van Roey</t>
  </si>
  <si>
    <t>Jan</t>
  </si>
  <si>
    <t xml:space="preserve">Vanmechelen </t>
  </si>
  <si>
    <t>Filip</t>
  </si>
  <si>
    <t>H50</t>
  </si>
  <si>
    <t>De Maeyer</t>
  </si>
  <si>
    <t xml:space="preserve">Van Damme </t>
  </si>
  <si>
    <t>Guy</t>
  </si>
  <si>
    <t>H55</t>
  </si>
  <si>
    <t>Teunkens</t>
  </si>
  <si>
    <t>Karel</t>
  </si>
  <si>
    <t>H60</t>
  </si>
  <si>
    <t>D'Hondt</t>
  </si>
  <si>
    <t>Herman</t>
  </si>
  <si>
    <t>Huyshauwer</t>
  </si>
  <si>
    <t>Thierry</t>
  </si>
  <si>
    <t>Meir</t>
  </si>
  <si>
    <t>Paul</t>
  </si>
  <si>
    <t>Oomen</t>
  </si>
  <si>
    <t>Eddy</t>
  </si>
  <si>
    <t>H65</t>
  </si>
  <si>
    <t>Geudens</t>
  </si>
  <si>
    <t>Claessens</t>
  </si>
  <si>
    <t>Jozef</t>
  </si>
  <si>
    <t>H70</t>
  </si>
  <si>
    <t>Van Camp</t>
  </si>
  <si>
    <t>Hugo</t>
  </si>
  <si>
    <t>Leblon</t>
  </si>
  <si>
    <t>Jean</t>
  </si>
  <si>
    <t>Hermans</t>
  </si>
  <si>
    <t>Daniëls</t>
  </si>
  <si>
    <t>Ronny</t>
  </si>
  <si>
    <t>Dal Bosco</t>
  </si>
  <si>
    <t>Apiecionek</t>
  </si>
  <si>
    <t>Vincenty</t>
  </si>
  <si>
    <t>Bos</t>
  </si>
  <si>
    <t>Jos</t>
  </si>
  <si>
    <t>H75</t>
  </si>
  <si>
    <t>Tijskens</t>
  </si>
  <si>
    <t>Wannes</t>
  </si>
  <si>
    <t>Van Deuren</t>
  </si>
  <si>
    <t>Albert</t>
  </si>
  <si>
    <t>Duré</t>
  </si>
  <si>
    <t>Wim</t>
  </si>
  <si>
    <t>Janssens</t>
  </si>
  <si>
    <t>Jacky</t>
  </si>
  <si>
    <t>De Backer</t>
  </si>
  <si>
    <t>Ferdinand</t>
  </si>
  <si>
    <t xml:space="preserve">Wuytack </t>
  </si>
  <si>
    <t>Sara</t>
  </si>
  <si>
    <t>D'Haene</t>
  </si>
  <si>
    <t>Katie</t>
  </si>
  <si>
    <t>Michel</t>
  </si>
  <si>
    <t>Pantus</t>
  </si>
  <si>
    <t>Dimitru</t>
  </si>
  <si>
    <t>Jeroen</t>
  </si>
  <si>
    <t>H45</t>
  </si>
  <si>
    <t>Brijnaert</t>
  </si>
  <si>
    <t>Dirk</t>
  </si>
  <si>
    <t>Logist</t>
  </si>
  <si>
    <t>Yves</t>
  </si>
  <si>
    <t>Ceulemans</t>
  </si>
  <si>
    <t>Chris</t>
  </si>
  <si>
    <t xml:space="preserve">Roelandt </t>
  </si>
  <si>
    <t>Patrick</t>
  </si>
  <si>
    <t>Manise</t>
  </si>
  <si>
    <t>Raeymaekers</t>
  </si>
  <si>
    <t>Emiel</t>
  </si>
  <si>
    <t>H80</t>
  </si>
  <si>
    <t>Verbeeck</t>
  </si>
  <si>
    <t>Maurits</t>
  </si>
  <si>
    <t>Vanleene</t>
  </si>
  <si>
    <t>Van Cappellen</t>
  </si>
  <si>
    <t>Faes</t>
  </si>
  <si>
    <t>Vic</t>
  </si>
  <si>
    <t>Peeters</t>
  </si>
  <si>
    <t>Karen</t>
  </si>
  <si>
    <t>NA</t>
  </si>
  <si>
    <t>DCPP</t>
  </si>
  <si>
    <t>Storms</t>
  </si>
  <si>
    <t>Alex</t>
  </si>
  <si>
    <t>Lindekens</t>
  </si>
  <si>
    <t>Wies</t>
  </si>
  <si>
    <t>Joly</t>
  </si>
  <si>
    <t>Vanessa</t>
  </si>
  <si>
    <t>Van Vlasselaer</t>
  </si>
  <si>
    <t>Yoni</t>
  </si>
  <si>
    <t>Fleurackers</t>
  </si>
  <si>
    <t>Kato</t>
  </si>
  <si>
    <t>Huyssen</t>
  </si>
  <si>
    <t>Goedele</t>
  </si>
  <si>
    <t>Van Osselaer</t>
  </si>
  <si>
    <t>Kristien</t>
  </si>
  <si>
    <t>Hofmans</t>
  </si>
  <si>
    <t>Marita</t>
  </si>
  <si>
    <t>Coenen</t>
  </si>
  <si>
    <t>Xiane</t>
  </si>
  <si>
    <t>Lauwers</t>
  </si>
  <si>
    <t>Ann</t>
  </si>
  <si>
    <t>Molemans</t>
  </si>
  <si>
    <t>Nadine</t>
  </si>
  <si>
    <t>Berten</t>
  </si>
  <si>
    <t>HS</t>
  </si>
  <si>
    <t>Naughton</t>
  </si>
  <si>
    <t>Michael</t>
  </si>
  <si>
    <t>Van de Water</t>
  </si>
  <si>
    <t>Nico</t>
  </si>
  <si>
    <t>Verlinden</t>
  </si>
  <si>
    <t>Tom</t>
  </si>
  <si>
    <t>Van de Vreken</t>
  </si>
  <si>
    <t xml:space="preserve"> Luc</t>
  </si>
  <si>
    <t>Baetens</t>
  </si>
  <si>
    <t>Luc</t>
  </si>
  <si>
    <t>Schelkens</t>
  </si>
  <si>
    <t>Bjorn</t>
  </si>
  <si>
    <t>Van de Wal</t>
  </si>
  <si>
    <t>Nauwelaerts</t>
  </si>
  <si>
    <t>Walter</t>
  </si>
  <si>
    <t>Merckx</t>
  </si>
  <si>
    <t>Jannes</t>
  </si>
  <si>
    <t>Papanikitas</t>
  </si>
  <si>
    <t>Marc</t>
  </si>
  <si>
    <t>De Bruyn</t>
  </si>
  <si>
    <t>Andre</t>
  </si>
  <si>
    <t>Geleyn</t>
  </si>
  <si>
    <t>Romain</t>
  </si>
  <si>
    <t>Van Acker</t>
  </si>
  <si>
    <t>Tony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</si>
</sst>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_);_(&quot;€&quot;\ * \(#,##0\);_(&quot;€&quot;\ * &quot;-&quot;_);_(@_)"/>
    <numFmt numFmtId="165" formatCode="_(&quot;€&quot;\ * #,##0.00_);_(&quot;€&quot;\ * \(#,##0.00\);_(&quot;€&quot;\ * &quot;-&quot;??_);_(@_)"/>
    <numFmt numFmtId="166" formatCode="h:mm;@"/>
    <numFmt numFmtId="167" formatCode="yy\.mm\.dd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dd/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55" applyFont="1" applyFill="1" applyAlignment="1">
      <alignment horizont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67" fontId="3" fillId="0" borderId="0" xfId="0" applyNumberFormat="1" applyFont="1" applyAlignment="1">
      <alignment horizontal="center"/>
    </xf>
    <xf numFmtId="2" fontId="3" fillId="0" borderId="0" xfId="55" applyNumberFormat="1" applyFont="1" applyFill="1" applyAlignment="1">
      <alignment horizontal="center" vertical="center"/>
      <protection/>
    </xf>
    <xf numFmtId="0" fontId="3" fillId="0" borderId="0" xfId="56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 4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0" customWidth="1"/>
    <col min="2" max="2" width="8.7109375" style="0" customWidth="1"/>
    <col min="3" max="3" width="11.8515625" style="0" customWidth="1"/>
    <col min="5" max="5" width="17.28125" style="0" customWidth="1"/>
    <col min="6" max="6" width="10.421875" style="0" customWidth="1"/>
    <col min="7" max="7" width="18.00390625" style="0" customWidth="1"/>
    <col min="8" max="8" width="9.8515625" style="0" customWidth="1"/>
    <col min="9" max="9" width="11.57421875" style="0" customWidth="1"/>
    <col min="15" max="15" width="8.140625" style="0" customWidth="1"/>
    <col min="16" max="16" width="11.421875" style="0" customWidth="1"/>
  </cols>
  <sheetData>
    <row r="1" ht="14.25">
      <c r="A1" s="3"/>
    </row>
    <row r="2" ht="14.25">
      <c r="E2" t="s">
        <v>67</v>
      </c>
    </row>
    <row r="4" spans="1:34" ht="14.25">
      <c r="A4" s="9"/>
      <c r="C4" t="s">
        <v>0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  <c r="AH4" t="s">
        <v>64</v>
      </c>
    </row>
    <row r="5" ht="14.25">
      <c r="N5" s="9"/>
    </row>
    <row r="6" spans="1:18" ht="14.25">
      <c r="A6" s="9">
        <v>1</v>
      </c>
      <c r="B6" s="19">
        <v>61</v>
      </c>
      <c r="C6" s="19" t="s">
        <v>169</v>
      </c>
      <c r="D6" s="20" t="s">
        <v>170</v>
      </c>
      <c r="E6" s="21" t="s">
        <v>26</v>
      </c>
      <c r="F6" s="21" t="s">
        <v>23</v>
      </c>
      <c r="G6" s="9"/>
      <c r="H6" s="9"/>
      <c r="I6" s="9">
        <v>4</v>
      </c>
      <c r="J6" s="9"/>
      <c r="K6" s="9"/>
      <c r="L6" s="9"/>
      <c r="M6" s="9"/>
      <c r="N6" s="9"/>
      <c r="O6" s="9"/>
      <c r="P6" s="9"/>
      <c r="Q6" s="9"/>
      <c r="R6" s="9">
        <f>SUM(G6:P6)</f>
        <v>4</v>
      </c>
    </row>
    <row r="7" spans="1:18" ht="14.25">
      <c r="A7" s="18">
        <v>2</v>
      </c>
      <c r="B7" s="19">
        <v>748</v>
      </c>
      <c r="C7" s="19" t="s">
        <v>171</v>
      </c>
      <c r="D7" s="19" t="s">
        <v>172</v>
      </c>
      <c r="E7" s="19" t="s">
        <v>79</v>
      </c>
      <c r="F7" s="19" t="s">
        <v>164</v>
      </c>
      <c r="G7" s="9"/>
      <c r="H7" s="9"/>
      <c r="I7" s="9">
        <v>3</v>
      </c>
      <c r="J7" s="9"/>
      <c r="K7" s="9"/>
      <c r="L7" s="9"/>
      <c r="M7" s="9"/>
      <c r="N7" s="9"/>
      <c r="O7" s="9"/>
      <c r="P7" s="9"/>
      <c r="Q7" s="9"/>
      <c r="R7" s="9">
        <f>SUM(G7:P7)</f>
        <v>3</v>
      </c>
    </row>
    <row r="8" spans="1:18" ht="14.25">
      <c r="A8" s="9">
        <v>3</v>
      </c>
      <c r="B8" s="19">
        <v>359</v>
      </c>
      <c r="C8" s="19" t="s">
        <v>173</v>
      </c>
      <c r="D8" s="19" t="s">
        <v>174</v>
      </c>
      <c r="E8" s="19" t="s">
        <v>79</v>
      </c>
      <c r="F8" s="19" t="s">
        <v>164</v>
      </c>
      <c r="G8" s="9"/>
      <c r="H8" s="9"/>
      <c r="I8" s="9">
        <v>2</v>
      </c>
      <c r="J8" s="9"/>
      <c r="K8" s="9"/>
      <c r="L8" s="9"/>
      <c r="M8" s="9"/>
      <c r="N8" s="9"/>
      <c r="O8" s="9"/>
      <c r="P8" s="9"/>
      <c r="Q8" s="9"/>
      <c r="R8" s="9">
        <f>SUM(G8:P8)</f>
        <v>2</v>
      </c>
    </row>
    <row r="9" spans="1:18" ht="14.25">
      <c r="A9" s="19">
        <v>4</v>
      </c>
      <c r="B9" s="17">
        <v>738</v>
      </c>
      <c r="C9" s="17" t="s">
        <v>77</v>
      </c>
      <c r="D9" s="17" t="s">
        <v>78</v>
      </c>
      <c r="E9" s="17" t="s">
        <v>79</v>
      </c>
      <c r="F9" s="17" t="s">
        <v>2</v>
      </c>
      <c r="G9" s="9">
        <v>1</v>
      </c>
      <c r="H9" s="9"/>
      <c r="I9" s="9"/>
      <c r="J9" s="9"/>
      <c r="K9" s="9">
        <v>1</v>
      </c>
      <c r="L9" s="9"/>
      <c r="M9" s="9"/>
      <c r="N9" s="9"/>
      <c r="O9" s="9"/>
      <c r="P9" s="9"/>
      <c r="Q9" s="9"/>
      <c r="R9" s="9">
        <f>SUM(G9:P9)</f>
        <v>2</v>
      </c>
    </row>
    <row r="10" spans="1:18" ht="14.25">
      <c r="A10" s="19">
        <v>5</v>
      </c>
      <c r="B10" s="19">
        <v>10562</v>
      </c>
      <c r="C10" s="19" t="s">
        <v>175</v>
      </c>
      <c r="D10" s="19" t="s">
        <v>176</v>
      </c>
      <c r="E10" s="19" t="s">
        <v>26</v>
      </c>
      <c r="F10" s="19" t="s">
        <v>163</v>
      </c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>
        <f>SUM(G10:P10)</f>
        <v>1</v>
      </c>
    </row>
    <row r="12" spans="7:18" ht="14.25"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4.25">
      <c r="A13" s="9"/>
      <c r="B13" s="9"/>
      <c r="C13" s="9"/>
      <c r="D13" s="9"/>
      <c r="E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4.25">
      <c r="A14" s="13"/>
      <c r="B14" s="16"/>
      <c r="C14" s="16"/>
      <c r="D14" s="16"/>
      <c r="E14" s="16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7:18" ht="14.25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4.25">
      <c r="A16" s="15"/>
      <c r="B16" s="15"/>
      <c r="C16" s="15"/>
      <c r="D16" s="15"/>
      <c r="E16" s="1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4.25">
      <c r="A17" s="14"/>
      <c r="B17" s="14"/>
      <c r="C17" s="14"/>
      <c r="D17" s="14"/>
      <c r="E17" s="1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4.25">
      <c r="A18" s="14"/>
      <c r="B18" s="14"/>
      <c r="C18" s="14"/>
      <c r="D18" s="14"/>
      <c r="E18" s="14"/>
      <c r="G18" s="9"/>
      <c r="H18" s="3"/>
      <c r="I18" s="3"/>
      <c r="J18" s="3"/>
      <c r="K18" s="3"/>
      <c r="L18" s="3"/>
      <c r="M18" s="3"/>
      <c r="N18" s="3"/>
      <c r="O18" s="3"/>
      <c r="P18" s="9"/>
      <c r="R18" s="9"/>
    </row>
    <row r="19" spans="7:18" ht="14.25">
      <c r="G19" s="9"/>
      <c r="R19" s="9"/>
    </row>
    <row r="20" spans="1:16" ht="14.25">
      <c r="A20" s="9"/>
      <c r="B20" s="9"/>
      <c r="C20" s="9"/>
      <c r="D20" s="9"/>
      <c r="E20" s="9"/>
      <c r="G20" s="9"/>
      <c r="P20" s="9"/>
    </row>
    <row r="21" spans="1:16" ht="14.25">
      <c r="A21" s="9"/>
      <c r="B21" s="9"/>
      <c r="C21" s="9"/>
      <c r="D21" s="9"/>
      <c r="E21" s="9"/>
      <c r="P21" s="9"/>
    </row>
    <row r="22" spans="1:5" ht="14.25">
      <c r="A22" s="9"/>
      <c r="B22" s="9"/>
      <c r="C22" s="9"/>
      <c r="D22" s="9"/>
      <c r="E22" s="9"/>
    </row>
    <row r="23" spans="1:4" ht="14.25">
      <c r="A23" s="9"/>
      <c r="B23" s="9"/>
      <c r="C23" s="9"/>
      <c r="D23" s="9"/>
    </row>
    <row r="24" spans="1:3" ht="14.25">
      <c r="A24" s="9"/>
      <c r="B24" s="9"/>
      <c r="C24" s="9"/>
    </row>
    <row r="25" spans="1:2" ht="14.25">
      <c r="A25" s="9"/>
      <c r="B25" s="9"/>
    </row>
    <row r="26" ht="14.25">
      <c r="B26" s="9"/>
    </row>
    <row r="27" ht="14.25">
      <c r="B27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9"/>
  <sheetViews>
    <sheetView zoomScalePageLayoutView="0" workbookViewId="0" topLeftCell="A1">
      <selection activeCell="B18" sqref="B18:R18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16.00390625" style="0" customWidth="1"/>
    <col min="5" max="5" width="7.57421875" style="0" customWidth="1"/>
    <col min="6" max="6" width="19.421875" style="0" customWidth="1"/>
    <col min="7" max="7" width="19.140625" style="0" customWidth="1"/>
    <col min="8" max="8" width="7.8515625" style="0" customWidth="1"/>
    <col min="9" max="9" width="8.8515625" style="0" customWidth="1"/>
    <col min="15" max="15" width="7.57421875" style="0" customWidth="1"/>
    <col min="16" max="16" width="12.421875" style="0" customWidth="1"/>
  </cols>
  <sheetData>
    <row r="2" ht="14.25">
      <c r="E2" t="s">
        <v>67</v>
      </c>
    </row>
    <row r="4" spans="3:18" ht="14.25">
      <c r="C4" t="s">
        <v>75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14">
        <v>1</v>
      </c>
      <c r="B6" s="19">
        <v>672</v>
      </c>
      <c r="C6" s="19" t="s">
        <v>92</v>
      </c>
      <c r="D6" s="19" t="s">
        <v>93</v>
      </c>
      <c r="E6" s="19" t="s">
        <v>94</v>
      </c>
      <c r="F6" s="19" t="s">
        <v>2</v>
      </c>
      <c r="G6" s="9"/>
      <c r="H6" s="9">
        <v>6</v>
      </c>
      <c r="I6" s="9">
        <v>8</v>
      </c>
      <c r="J6" s="9">
        <v>6</v>
      </c>
      <c r="K6" s="9">
        <v>5</v>
      </c>
      <c r="L6" s="9"/>
      <c r="M6" s="9"/>
      <c r="N6" s="9"/>
      <c r="O6" s="9"/>
      <c r="P6" s="9"/>
      <c r="Q6" s="9"/>
      <c r="R6" s="9">
        <f aca="true" t="shared" si="0" ref="R6:R14">SUM(G6:P6)</f>
        <v>25</v>
      </c>
    </row>
    <row r="7" spans="1:18" ht="14.25">
      <c r="A7" s="19">
        <v>2</v>
      </c>
      <c r="B7" s="9">
        <v>717</v>
      </c>
      <c r="C7" s="9" t="s">
        <v>95</v>
      </c>
      <c r="D7" s="9" t="s">
        <v>96</v>
      </c>
      <c r="E7" s="9" t="s">
        <v>97</v>
      </c>
      <c r="F7" s="9" t="s">
        <v>2</v>
      </c>
      <c r="G7" s="9">
        <v>4</v>
      </c>
      <c r="H7" s="9">
        <v>7</v>
      </c>
      <c r="I7" s="9"/>
      <c r="J7" s="9"/>
      <c r="K7" s="9">
        <v>6</v>
      </c>
      <c r="L7" s="9"/>
      <c r="M7" s="9"/>
      <c r="N7" s="9"/>
      <c r="O7" s="9"/>
      <c r="P7" s="9"/>
      <c r="Q7" s="9"/>
      <c r="R7" s="9">
        <f t="shared" si="0"/>
        <v>17</v>
      </c>
    </row>
    <row r="8" spans="1:18" ht="14.25">
      <c r="A8" s="19">
        <v>3</v>
      </c>
      <c r="B8" s="19">
        <v>285</v>
      </c>
      <c r="C8" s="19" t="s">
        <v>195</v>
      </c>
      <c r="D8" s="19" t="s">
        <v>196</v>
      </c>
      <c r="E8" s="19" t="s">
        <v>94</v>
      </c>
      <c r="F8" s="19" t="s">
        <v>21</v>
      </c>
      <c r="G8" s="9"/>
      <c r="H8" s="9"/>
      <c r="I8" s="9">
        <v>7</v>
      </c>
      <c r="J8" s="9">
        <v>4</v>
      </c>
      <c r="K8" s="9">
        <v>4</v>
      </c>
      <c r="L8" s="9"/>
      <c r="M8" s="9"/>
      <c r="N8" s="9"/>
      <c r="O8" s="9"/>
      <c r="P8" s="9"/>
      <c r="Q8" s="9"/>
      <c r="R8" s="9">
        <f t="shared" si="0"/>
        <v>15</v>
      </c>
    </row>
    <row r="9" spans="1:18" ht="14.25">
      <c r="A9" s="19">
        <v>4</v>
      </c>
      <c r="B9" s="19">
        <v>710</v>
      </c>
      <c r="C9" s="19" t="s">
        <v>197</v>
      </c>
      <c r="D9" s="19" t="s">
        <v>198</v>
      </c>
      <c r="E9" s="19" t="s">
        <v>97</v>
      </c>
      <c r="F9" s="19" t="s">
        <v>21</v>
      </c>
      <c r="G9" s="23"/>
      <c r="H9" s="9"/>
      <c r="I9" s="9">
        <v>6</v>
      </c>
      <c r="J9" s="9">
        <v>2</v>
      </c>
      <c r="K9" s="9"/>
      <c r="L9" s="9"/>
      <c r="M9" s="9"/>
      <c r="N9" s="9"/>
      <c r="O9" s="9"/>
      <c r="P9" s="9"/>
      <c r="Q9" s="9"/>
      <c r="R9" s="9">
        <f t="shared" si="0"/>
        <v>8</v>
      </c>
    </row>
    <row r="10" spans="1:18" ht="14.25">
      <c r="A10" s="19">
        <v>5</v>
      </c>
      <c r="B10" s="19">
        <v>676</v>
      </c>
      <c r="C10" s="19" t="s">
        <v>149</v>
      </c>
      <c r="D10" s="19" t="s">
        <v>150</v>
      </c>
      <c r="E10" s="19" t="s">
        <v>97</v>
      </c>
      <c r="F10" s="19" t="s">
        <v>2</v>
      </c>
      <c r="G10" s="9"/>
      <c r="H10" s="9">
        <v>5</v>
      </c>
      <c r="I10" s="9"/>
      <c r="J10" s="9">
        <v>3</v>
      </c>
      <c r="K10" s="9"/>
      <c r="L10" s="9"/>
      <c r="M10" s="9"/>
      <c r="N10" s="9"/>
      <c r="O10" s="9"/>
      <c r="P10" s="9"/>
      <c r="Q10" s="9"/>
      <c r="R10" s="9">
        <f t="shared" si="0"/>
        <v>8</v>
      </c>
    </row>
    <row r="11" spans="1:18" ht="14.25">
      <c r="A11" s="19">
        <v>6</v>
      </c>
      <c r="B11" s="9">
        <v>674</v>
      </c>
      <c r="C11" s="9" t="s">
        <v>98</v>
      </c>
      <c r="D11" s="9" t="s">
        <v>99</v>
      </c>
      <c r="E11" s="9" t="s">
        <v>97</v>
      </c>
      <c r="F11" s="9" t="s">
        <v>2</v>
      </c>
      <c r="G11" s="9">
        <v>3</v>
      </c>
      <c r="H11" s="9"/>
      <c r="I11" s="9"/>
      <c r="J11" s="9">
        <v>5</v>
      </c>
      <c r="K11" s="9"/>
      <c r="L11" s="9"/>
      <c r="M11" s="9"/>
      <c r="N11" s="9"/>
      <c r="O11" s="9"/>
      <c r="P11" s="9"/>
      <c r="Q11" s="9"/>
      <c r="R11" s="9">
        <f t="shared" si="0"/>
        <v>8</v>
      </c>
    </row>
    <row r="12" spans="1:18" ht="14.25">
      <c r="A12" s="19">
        <v>7</v>
      </c>
      <c r="B12" s="15">
        <v>208</v>
      </c>
      <c r="C12" s="15" t="s">
        <v>165</v>
      </c>
      <c r="D12" s="15" t="s">
        <v>166</v>
      </c>
      <c r="E12" s="15" t="s">
        <v>94</v>
      </c>
      <c r="F12" s="15" t="s">
        <v>164</v>
      </c>
      <c r="G12" s="9"/>
      <c r="H12" s="9">
        <v>2</v>
      </c>
      <c r="I12" s="9">
        <v>5</v>
      </c>
      <c r="J12" s="9"/>
      <c r="K12" s="9"/>
      <c r="L12" s="9"/>
      <c r="M12" s="9"/>
      <c r="N12" s="9"/>
      <c r="O12" s="9"/>
      <c r="P12" s="9"/>
      <c r="Q12" s="9"/>
      <c r="R12" s="9">
        <f t="shared" si="0"/>
        <v>7</v>
      </c>
    </row>
    <row r="13" spans="1:18" ht="14.25">
      <c r="A13" s="19">
        <v>8</v>
      </c>
      <c r="B13" s="9">
        <v>562</v>
      </c>
      <c r="C13" s="9" t="s">
        <v>100</v>
      </c>
      <c r="D13" s="9" t="s">
        <v>101</v>
      </c>
      <c r="E13" s="9" t="s">
        <v>97</v>
      </c>
      <c r="F13" s="9" t="s">
        <v>19</v>
      </c>
      <c r="G13" s="9">
        <v>2</v>
      </c>
      <c r="H13" s="9">
        <v>3</v>
      </c>
      <c r="I13" s="9"/>
      <c r="J13" s="9"/>
      <c r="K13" s="9">
        <v>2</v>
      </c>
      <c r="L13" s="9"/>
      <c r="M13" s="9"/>
      <c r="N13" s="9"/>
      <c r="O13" s="9"/>
      <c r="P13" s="9"/>
      <c r="Q13" s="9"/>
      <c r="R13" s="9">
        <f t="shared" si="0"/>
        <v>7</v>
      </c>
    </row>
    <row r="14" spans="1:18" ht="14.25">
      <c r="A14" s="15">
        <v>9</v>
      </c>
      <c r="B14" s="19">
        <v>745</v>
      </c>
      <c r="C14" s="19" t="s">
        <v>199</v>
      </c>
      <c r="D14" s="19" t="s">
        <v>148</v>
      </c>
      <c r="E14" s="19" t="s">
        <v>97</v>
      </c>
      <c r="F14" s="19" t="s">
        <v>2</v>
      </c>
      <c r="G14" s="9"/>
      <c r="H14" s="9"/>
      <c r="I14" s="9">
        <v>4</v>
      </c>
      <c r="J14" s="9"/>
      <c r="K14" s="9"/>
      <c r="L14" s="9"/>
      <c r="M14" s="9"/>
      <c r="N14" s="9"/>
      <c r="O14" s="9"/>
      <c r="P14" s="9"/>
      <c r="Q14" s="9"/>
      <c r="R14" s="9">
        <f t="shared" si="0"/>
        <v>4</v>
      </c>
    </row>
    <row r="15" spans="1:18" ht="14.25">
      <c r="A15" s="19">
        <v>10</v>
      </c>
      <c r="B15" s="19">
        <v>278</v>
      </c>
      <c r="C15" s="19" t="s">
        <v>151</v>
      </c>
      <c r="D15" s="19" t="s">
        <v>144</v>
      </c>
      <c r="E15" s="19" t="s">
        <v>94</v>
      </c>
      <c r="F15" s="19" t="s">
        <v>21</v>
      </c>
      <c r="G15" s="9"/>
      <c r="H15" s="9">
        <v>4</v>
      </c>
      <c r="I15" s="9"/>
      <c r="J15" s="9"/>
      <c r="K15" s="9"/>
      <c r="L15" s="9"/>
      <c r="M15" s="9"/>
      <c r="N15" s="9"/>
      <c r="O15" s="9"/>
      <c r="P15" s="9"/>
      <c r="Q15" s="9"/>
      <c r="R15" s="9">
        <f>SUM(G15:Q15)</f>
        <v>4</v>
      </c>
    </row>
    <row r="16" spans="1:18" ht="14.25">
      <c r="A16" s="9">
        <v>11</v>
      </c>
      <c r="B16" s="9">
        <v>333</v>
      </c>
      <c r="C16" s="9" t="s">
        <v>102</v>
      </c>
      <c r="D16" s="9" t="s">
        <v>103</v>
      </c>
      <c r="E16" s="9" t="s">
        <v>97</v>
      </c>
      <c r="F16" s="9" t="s">
        <v>3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/>
      <c r="M16" s="9"/>
      <c r="N16" s="9"/>
      <c r="O16" s="9"/>
      <c r="P16" s="9"/>
      <c r="Q16" s="9"/>
      <c r="R16" s="9">
        <f>SUM(G16:P16)</f>
        <v>5</v>
      </c>
    </row>
    <row r="17" spans="1:18" ht="14.25">
      <c r="A17" s="9">
        <v>12</v>
      </c>
      <c r="B17" s="19">
        <v>100</v>
      </c>
      <c r="C17" s="19" t="s">
        <v>20</v>
      </c>
      <c r="D17" s="19" t="s">
        <v>200</v>
      </c>
      <c r="E17" s="19" t="s">
        <v>94</v>
      </c>
      <c r="F17" s="19" t="s">
        <v>21</v>
      </c>
      <c r="G17" s="9"/>
      <c r="H17" s="9"/>
      <c r="I17" s="9">
        <v>3</v>
      </c>
      <c r="J17" s="9"/>
      <c r="K17" s="9"/>
      <c r="L17" s="9"/>
      <c r="M17" s="9"/>
      <c r="N17" s="9"/>
      <c r="O17" s="9"/>
      <c r="P17" s="9"/>
      <c r="Q17" s="9"/>
      <c r="R17" s="9">
        <f>SUM(G17:P17)</f>
        <v>3</v>
      </c>
    </row>
    <row r="18" spans="1:18" ht="14.25">
      <c r="A18" s="6">
        <v>13</v>
      </c>
      <c r="B18" s="15">
        <v>726</v>
      </c>
      <c r="C18" s="15" t="s">
        <v>152</v>
      </c>
      <c r="D18" s="15" t="s">
        <v>153</v>
      </c>
      <c r="E18" s="15" t="s">
        <v>97</v>
      </c>
      <c r="F18" s="15" t="s">
        <v>21</v>
      </c>
      <c r="G18" s="9"/>
      <c r="H18" s="9"/>
      <c r="I18" s="9"/>
      <c r="J18" s="9"/>
      <c r="K18" s="9">
        <v>3</v>
      </c>
      <c r="L18" s="9"/>
      <c r="M18" s="9"/>
      <c r="N18" s="9"/>
      <c r="O18" s="9"/>
      <c r="P18" s="9"/>
      <c r="Q18" s="9"/>
      <c r="R18" s="9">
        <f>SUM(G18:P18)</f>
        <v>3</v>
      </c>
    </row>
    <row r="19" spans="1:18" ht="14.25">
      <c r="A19" s="16">
        <v>14</v>
      </c>
      <c r="B19" s="24">
        <v>10563</v>
      </c>
      <c r="C19" s="24" t="s">
        <v>202</v>
      </c>
      <c r="D19" s="24" t="s">
        <v>203</v>
      </c>
      <c r="E19" s="24" t="s">
        <v>97</v>
      </c>
      <c r="F19" s="24" t="s">
        <v>163</v>
      </c>
      <c r="G19" s="9"/>
      <c r="H19" s="9"/>
      <c r="I19" s="9">
        <v>2</v>
      </c>
      <c r="J19" s="9"/>
      <c r="K19" s="9"/>
      <c r="L19" s="9"/>
      <c r="M19" s="9"/>
      <c r="N19" s="9"/>
      <c r="O19" s="9"/>
      <c r="P19" s="9"/>
      <c r="Q19" s="9"/>
      <c r="R19" s="9">
        <f>SUM(G19:P19)</f>
        <v>2</v>
      </c>
    </row>
    <row r="20" ht="14.25">
      <c r="A20" s="8"/>
    </row>
    <row r="21" ht="14.25">
      <c r="A21" s="2"/>
    </row>
    <row r="22" ht="14.25">
      <c r="A22" s="8"/>
    </row>
    <row r="23" spans="1:18" ht="14.25">
      <c r="A23" s="2"/>
      <c r="B23" s="2"/>
      <c r="C23" s="2"/>
      <c r="D23" s="2"/>
      <c r="E23" s="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4.25">
      <c r="A24" s="8"/>
      <c r="B24" s="8"/>
      <c r="C24" s="8"/>
      <c r="D24" s="8"/>
      <c r="E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4.25">
      <c r="A25" s="8"/>
      <c r="B25" s="8"/>
      <c r="C25" s="8"/>
      <c r="D25" s="8"/>
      <c r="E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4.25">
      <c r="A26" s="6"/>
      <c r="B26" s="6"/>
      <c r="C26" s="6"/>
      <c r="D26" s="6"/>
      <c r="E26" s="6"/>
      <c r="G26" s="3"/>
      <c r="H26" s="3"/>
      <c r="I26" s="3"/>
      <c r="J26" s="3"/>
      <c r="K26" s="3"/>
      <c r="L26" s="3"/>
      <c r="M26" s="3"/>
      <c r="N26" s="3"/>
      <c r="O26" s="3"/>
      <c r="P26" s="3"/>
      <c r="R26" s="3"/>
    </row>
    <row r="27" spans="1:18" ht="14.25">
      <c r="A27" s="1"/>
      <c r="B27" s="2"/>
      <c r="C27" s="2"/>
      <c r="D27" s="2"/>
      <c r="E27" s="2"/>
      <c r="G27" s="3"/>
      <c r="H27" s="3"/>
      <c r="I27" s="3"/>
      <c r="J27" s="3"/>
      <c r="K27" s="3"/>
      <c r="L27" s="3"/>
      <c r="M27" s="3"/>
      <c r="N27" s="3"/>
      <c r="O27" s="3"/>
      <c r="P27" s="3"/>
      <c r="R27" s="3"/>
    </row>
    <row r="28" spans="1:18" ht="14.25">
      <c r="A28" s="8"/>
      <c r="B28" s="8"/>
      <c r="C28" s="8"/>
      <c r="D28" s="8"/>
      <c r="E28" s="8"/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</row>
    <row r="29" spans="1:16" ht="14.25">
      <c r="A29" s="2"/>
      <c r="B29" s="2"/>
      <c r="C29" s="2"/>
      <c r="D29" s="2"/>
      <c r="E29" s="2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8"/>
      <c r="B30" s="8"/>
      <c r="C30" s="8"/>
      <c r="D30" s="8"/>
      <c r="E30" s="8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4.25">
      <c r="A31" s="6"/>
      <c r="B31" s="6"/>
      <c r="C31" s="6"/>
      <c r="D31" s="6"/>
      <c r="E31" s="6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4.25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12"/>
    </row>
    <row r="33" spans="1:16" ht="14.25">
      <c r="A33" s="8"/>
      <c r="B33" s="8"/>
      <c r="C33" s="8"/>
      <c r="D33" s="8"/>
      <c r="E33" s="8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2"/>
      <c r="B34" s="2"/>
      <c r="C34" s="2"/>
      <c r="D34" s="2"/>
      <c r="E34" s="2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>
      <c r="A35" s="8"/>
      <c r="B35" s="8"/>
      <c r="C35" s="8"/>
      <c r="D35" s="8"/>
      <c r="E35" s="8"/>
      <c r="G35" s="3"/>
      <c r="H35" s="3"/>
      <c r="I35" s="3"/>
      <c r="J35" s="3"/>
      <c r="K35" s="3"/>
      <c r="L35" s="3"/>
      <c r="M35" s="3"/>
      <c r="N35" s="3"/>
      <c r="O35" s="3"/>
      <c r="P35" s="3"/>
    </row>
    <row r="39" spans="1:4" ht="14.25">
      <c r="A39" s="8"/>
      <c r="B39" s="8"/>
      <c r="C39" s="8"/>
      <c r="D39" s="8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40"/>
  <sheetViews>
    <sheetView zoomScalePageLayoutView="0" workbookViewId="0" topLeftCell="A4">
      <selection activeCell="B27" sqref="B27:R29"/>
    </sheetView>
  </sheetViews>
  <sheetFormatPr defaultColWidth="9.140625" defaultRowHeight="15"/>
  <cols>
    <col min="2" max="2" width="7.140625" style="0" customWidth="1"/>
    <col min="3" max="3" width="12.57421875" style="0" customWidth="1"/>
    <col min="4" max="4" width="9.28125" style="0" customWidth="1"/>
    <col min="5" max="5" width="7.28125" style="0" customWidth="1"/>
    <col min="6" max="6" width="15.7109375" style="0" customWidth="1"/>
    <col min="7" max="7" width="18.421875" style="0" customWidth="1"/>
    <col min="15" max="15" width="8.28125" style="0" customWidth="1"/>
    <col min="16" max="16" width="11.00390625" style="0" customWidth="1"/>
  </cols>
  <sheetData>
    <row r="2" ht="14.25">
      <c r="E2" t="s">
        <v>67</v>
      </c>
    </row>
    <row r="4" spans="3:18" ht="14.25">
      <c r="C4" t="s">
        <v>76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9" ht="14.25">
      <c r="A6" s="9">
        <v>1</v>
      </c>
      <c r="B6" s="9">
        <v>434</v>
      </c>
      <c r="C6" s="9" t="s">
        <v>107</v>
      </c>
      <c r="D6" s="9" t="s">
        <v>87</v>
      </c>
      <c r="E6" s="9" t="s">
        <v>106</v>
      </c>
      <c r="F6" s="9" t="s">
        <v>19</v>
      </c>
      <c r="G6" s="9">
        <v>14</v>
      </c>
      <c r="H6" s="9">
        <v>14</v>
      </c>
      <c r="I6" s="9">
        <v>10</v>
      </c>
      <c r="J6" s="9">
        <v>12</v>
      </c>
      <c r="K6" s="9">
        <v>14</v>
      </c>
      <c r="L6" s="9"/>
      <c r="M6" s="9"/>
      <c r="N6" s="9"/>
      <c r="O6" s="9"/>
      <c r="P6" s="9"/>
      <c r="Q6" s="9"/>
      <c r="R6" s="9">
        <f aca="true" t="shared" si="0" ref="R6:R29">SUM(G6:P6)</f>
        <v>64</v>
      </c>
      <c r="S6" s="9"/>
    </row>
    <row r="7" spans="1:19" ht="14.25">
      <c r="A7" s="9">
        <v>2</v>
      </c>
      <c r="B7" s="9">
        <v>482</v>
      </c>
      <c r="C7" s="9" t="s">
        <v>104</v>
      </c>
      <c r="D7" s="9" t="s">
        <v>105</v>
      </c>
      <c r="E7" s="9" t="s">
        <v>106</v>
      </c>
      <c r="F7" s="9" t="s">
        <v>23</v>
      </c>
      <c r="G7" s="9">
        <v>15</v>
      </c>
      <c r="H7" s="9">
        <v>16</v>
      </c>
      <c r="I7" s="9"/>
      <c r="J7" s="9">
        <v>14</v>
      </c>
      <c r="K7" s="9">
        <v>15</v>
      </c>
      <c r="L7" s="9"/>
      <c r="M7" s="9"/>
      <c r="N7" s="9"/>
      <c r="O7" s="9"/>
      <c r="P7" s="9"/>
      <c r="Q7" s="9"/>
      <c r="R7" s="9">
        <f t="shared" si="0"/>
        <v>60</v>
      </c>
      <c r="S7" s="9"/>
    </row>
    <row r="8" spans="1:19" ht="14.25">
      <c r="A8" s="9">
        <v>3</v>
      </c>
      <c r="B8" s="9">
        <v>680</v>
      </c>
      <c r="C8" s="9" t="s">
        <v>108</v>
      </c>
      <c r="D8" s="9" t="s">
        <v>109</v>
      </c>
      <c r="E8" s="9" t="s">
        <v>110</v>
      </c>
      <c r="F8" s="9" t="s">
        <v>2</v>
      </c>
      <c r="G8" s="9">
        <v>13</v>
      </c>
      <c r="H8" s="9">
        <v>10</v>
      </c>
      <c r="I8" s="9">
        <v>7</v>
      </c>
      <c r="J8" s="9">
        <v>10</v>
      </c>
      <c r="K8" s="9">
        <v>10</v>
      </c>
      <c r="L8" s="9"/>
      <c r="M8" s="9"/>
      <c r="N8" s="9"/>
      <c r="O8" s="9"/>
      <c r="P8" s="9"/>
      <c r="Q8" s="9"/>
      <c r="R8" s="9">
        <f t="shared" si="0"/>
        <v>50</v>
      </c>
      <c r="S8" s="9"/>
    </row>
    <row r="9" spans="1:19" ht="14.25">
      <c r="A9" s="9">
        <v>4</v>
      </c>
      <c r="B9" s="9">
        <v>423</v>
      </c>
      <c r="C9" s="9" t="s">
        <v>111</v>
      </c>
      <c r="D9" s="9" t="s">
        <v>112</v>
      </c>
      <c r="E9" s="9" t="s">
        <v>110</v>
      </c>
      <c r="F9" s="9" t="s">
        <v>23</v>
      </c>
      <c r="G9" s="9">
        <v>12</v>
      </c>
      <c r="H9" s="9">
        <v>11</v>
      </c>
      <c r="I9" s="9"/>
      <c r="J9" s="9">
        <v>11</v>
      </c>
      <c r="K9" s="9">
        <v>11</v>
      </c>
      <c r="L9" s="9"/>
      <c r="M9" s="9"/>
      <c r="N9" s="9"/>
      <c r="O9" s="9"/>
      <c r="P9" s="9"/>
      <c r="Q9" s="9"/>
      <c r="R9" s="9">
        <f t="shared" si="0"/>
        <v>45</v>
      </c>
      <c r="S9" s="9"/>
    </row>
    <row r="10" spans="1:19" ht="14.25">
      <c r="A10" s="9">
        <v>5</v>
      </c>
      <c r="B10" s="19">
        <v>729</v>
      </c>
      <c r="C10" s="19" t="s">
        <v>155</v>
      </c>
      <c r="D10" s="19" t="s">
        <v>156</v>
      </c>
      <c r="E10" s="19" t="s">
        <v>106</v>
      </c>
      <c r="F10" s="19" t="s">
        <v>2</v>
      </c>
      <c r="G10" s="9"/>
      <c r="H10" s="9">
        <v>13</v>
      </c>
      <c r="I10" s="9"/>
      <c r="J10" s="9">
        <v>13</v>
      </c>
      <c r="K10" s="9">
        <v>13</v>
      </c>
      <c r="L10" s="9"/>
      <c r="M10" s="9"/>
      <c r="N10" s="9"/>
      <c r="O10" s="9"/>
      <c r="P10" s="9"/>
      <c r="Q10" s="9"/>
      <c r="R10" s="9">
        <f t="shared" si="0"/>
        <v>39</v>
      </c>
      <c r="S10" s="9"/>
    </row>
    <row r="11" spans="1:19" ht="14.25">
      <c r="A11" s="9">
        <v>6</v>
      </c>
      <c r="B11" s="9">
        <v>405</v>
      </c>
      <c r="C11" s="9" t="s">
        <v>116</v>
      </c>
      <c r="D11" s="9" t="s">
        <v>117</v>
      </c>
      <c r="E11" s="9" t="s">
        <v>106</v>
      </c>
      <c r="F11" s="9" t="s">
        <v>21</v>
      </c>
      <c r="G11" s="9">
        <v>9</v>
      </c>
      <c r="H11" s="9">
        <v>7</v>
      </c>
      <c r="I11" s="9">
        <v>5</v>
      </c>
      <c r="J11" s="9">
        <v>8</v>
      </c>
      <c r="K11" s="9">
        <v>4</v>
      </c>
      <c r="L11" s="9"/>
      <c r="M11" s="9"/>
      <c r="N11" s="9"/>
      <c r="O11" s="9"/>
      <c r="P11" s="9"/>
      <c r="Q11" s="9"/>
      <c r="R11" s="9">
        <f t="shared" si="0"/>
        <v>33</v>
      </c>
      <c r="S11" s="9"/>
    </row>
    <row r="12" spans="1:19" ht="14.25">
      <c r="A12" s="9">
        <v>7</v>
      </c>
      <c r="B12" s="19">
        <v>450</v>
      </c>
      <c r="C12" s="19" t="s">
        <v>157</v>
      </c>
      <c r="D12" s="20" t="s">
        <v>144</v>
      </c>
      <c r="E12" s="21" t="s">
        <v>106</v>
      </c>
      <c r="F12" s="21" t="s">
        <v>19</v>
      </c>
      <c r="G12" s="9"/>
      <c r="H12" s="9">
        <v>12</v>
      </c>
      <c r="I12" s="9">
        <v>8</v>
      </c>
      <c r="J12" s="9"/>
      <c r="K12" s="9">
        <v>12</v>
      </c>
      <c r="L12" s="9"/>
      <c r="M12" s="9"/>
      <c r="N12" s="9"/>
      <c r="O12" s="9"/>
      <c r="P12" s="9"/>
      <c r="Q12" s="9"/>
      <c r="R12" s="9">
        <f t="shared" si="0"/>
        <v>32</v>
      </c>
      <c r="S12" s="9"/>
    </row>
    <row r="13" spans="1:19" ht="14.25">
      <c r="A13" s="9">
        <v>8</v>
      </c>
      <c r="B13" s="9">
        <v>941</v>
      </c>
      <c r="C13" s="9" t="s">
        <v>113</v>
      </c>
      <c r="D13" s="9" t="s">
        <v>114</v>
      </c>
      <c r="E13" s="9" t="s">
        <v>110</v>
      </c>
      <c r="F13" s="9" t="s">
        <v>19</v>
      </c>
      <c r="G13" s="9">
        <v>11</v>
      </c>
      <c r="H13" s="9">
        <v>8</v>
      </c>
      <c r="I13" s="9">
        <v>3</v>
      </c>
      <c r="J13" s="9"/>
      <c r="K13" s="9">
        <v>6</v>
      </c>
      <c r="L13" s="9"/>
      <c r="M13" s="9"/>
      <c r="N13" s="9"/>
      <c r="O13" s="9"/>
      <c r="P13" s="9"/>
      <c r="Q13" s="9"/>
      <c r="R13" s="9">
        <f t="shared" si="0"/>
        <v>28</v>
      </c>
      <c r="S13" s="9"/>
    </row>
    <row r="14" spans="1:19" ht="14.25">
      <c r="A14" s="9">
        <v>9</v>
      </c>
      <c r="B14" s="19">
        <v>726</v>
      </c>
      <c r="C14" s="19" t="s">
        <v>152</v>
      </c>
      <c r="D14" s="19" t="s">
        <v>153</v>
      </c>
      <c r="E14" s="19" t="s">
        <v>154</v>
      </c>
      <c r="F14" s="19" t="s">
        <v>21</v>
      </c>
      <c r="G14" s="9"/>
      <c r="H14" s="9">
        <v>15</v>
      </c>
      <c r="I14" s="9">
        <v>9</v>
      </c>
      <c r="J14" s="9"/>
      <c r="K14" s="9"/>
      <c r="L14" s="9"/>
      <c r="M14" s="9"/>
      <c r="N14" s="9"/>
      <c r="O14" s="9"/>
      <c r="P14" s="9"/>
      <c r="Q14" s="9"/>
      <c r="R14" s="9">
        <f t="shared" si="0"/>
        <v>24</v>
      </c>
      <c r="S14" s="9"/>
    </row>
    <row r="15" spans="1:19" ht="14.25">
      <c r="A15" s="9">
        <v>10</v>
      </c>
      <c r="B15" s="9">
        <v>274</v>
      </c>
      <c r="C15" s="9" t="s">
        <v>119</v>
      </c>
      <c r="D15" s="9" t="s">
        <v>120</v>
      </c>
      <c r="E15" s="9" t="s">
        <v>110</v>
      </c>
      <c r="F15" s="9" t="s">
        <v>3</v>
      </c>
      <c r="G15" s="9">
        <v>7</v>
      </c>
      <c r="H15" s="9">
        <v>6</v>
      </c>
      <c r="I15" s="9">
        <v>4</v>
      </c>
      <c r="J15" s="9"/>
      <c r="K15" s="9">
        <v>5</v>
      </c>
      <c r="L15" s="9"/>
      <c r="M15" s="9"/>
      <c r="N15" s="9"/>
      <c r="O15" s="9"/>
      <c r="P15" s="9"/>
      <c r="Q15" s="9"/>
      <c r="R15" s="9">
        <f t="shared" si="0"/>
        <v>22</v>
      </c>
      <c r="S15" s="9"/>
    </row>
    <row r="16" spans="1:19" ht="14.25">
      <c r="A16" s="9">
        <v>11</v>
      </c>
      <c r="B16" s="9">
        <v>503</v>
      </c>
      <c r="C16" s="9" t="s">
        <v>115</v>
      </c>
      <c r="D16" s="9" t="s">
        <v>114</v>
      </c>
      <c r="E16" s="9" t="s">
        <v>110</v>
      </c>
      <c r="F16" s="9" t="s">
        <v>21</v>
      </c>
      <c r="G16" s="9">
        <v>10</v>
      </c>
      <c r="H16" s="9"/>
      <c r="I16" s="9"/>
      <c r="J16" s="9">
        <v>7</v>
      </c>
      <c r="K16" s="9">
        <v>3</v>
      </c>
      <c r="L16" s="9"/>
      <c r="M16" s="9"/>
      <c r="N16" s="9"/>
      <c r="O16" s="9"/>
      <c r="P16" s="9"/>
      <c r="Q16" s="9"/>
      <c r="R16" s="9">
        <f t="shared" si="0"/>
        <v>20</v>
      </c>
      <c r="S16" s="9"/>
    </row>
    <row r="17" spans="1:19" ht="14.25">
      <c r="A17" s="9">
        <v>12</v>
      </c>
      <c r="B17" s="19">
        <v>575</v>
      </c>
      <c r="C17" s="19" t="s">
        <v>22</v>
      </c>
      <c r="D17" s="19" t="s">
        <v>103</v>
      </c>
      <c r="E17" s="19" t="s">
        <v>106</v>
      </c>
      <c r="F17" s="19" t="s">
        <v>2</v>
      </c>
      <c r="G17" s="9"/>
      <c r="H17" s="9">
        <v>9</v>
      </c>
      <c r="I17" s="9"/>
      <c r="J17" s="9">
        <v>1</v>
      </c>
      <c r="K17" s="9">
        <v>9</v>
      </c>
      <c r="L17" s="9"/>
      <c r="M17" s="9"/>
      <c r="N17" s="9"/>
      <c r="O17" s="9"/>
      <c r="P17" s="9"/>
      <c r="Q17" s="9"/>
      <c r="R17" s="9">
        <f t="shared" si="0"/>
        <v>19</v>
      </c>
      <c r="S17" s="9"/>
    </row>
    <row r="18" spans="1:19" ht="14.25">
      <c r="A18" s="9">
        <v>13</v>
      </c>
      <c r="B18" s="9">
        <v>361</v>
      </c>
      <c r="C18" s="9" t="s">
        <v>118</v>
      </c>
      <c r="D18" s="9" t="s">
        <v>114</v>
      </c>
      <c r="E18" s="9" t="s">
        <v>110</v>
      </c>
      <c r="F18" s="9" t="s">
        <v>2</v>
      </c>
      <c r="G18" s="9">
        <v>8</v>
      </c>
      <c r="H18" s="9">
        <v>5</v>
      </c>
      <c r="I18" s="9"/>
      <c r="J18" s="9">
        <v>6</v>
      </c>
      <c r="K18" s="9"/>
      <c r="L18" s="9"/>
      <c r="M18" s="9"/>
      <c r="N18" s="9"/>
      <c r="O18" s="9"/>
      <c r="P18" s="9"/>
      <c r="Q18" s="9"/>
      <c r="R18" s="9">
        <f t="shared" si="0"/>
        <v>19</v>
      </c>
      <c r="S18" s="9"/>
    </row>
    <row r="19" spans="1:19" ht="14.25">
      <c r="A19" s="9">
        <v>14</v>
      </c>
      <c r="B19" s="15">
        <v>746</v>
      </c>
      <c r="C19" s="15" t="s">
        <v>210</v>
      </c>
      <c r="D19" s="15" t="s">
        <v>211</v>
      </c>
      <c r="E19" s="15" t="s">
        <v>110</v>
      </c>
      <c r="F19" s="15" t="s">
        <v>2</v>
      </c>
      <c r="G19" s="9"/>
      <c r="H19" s="9"/>
      <c r="I19" s="9"/>
      <c r="J19" s="9">
        <v>9</v>
      </c>
      <c r="K19" s="9">
        <v>8</v>
      </c>
      <c r="L19" s="9"/>
      <c r="M19" s="9"/>
      <c r="N19" s="9"/>
      <c r="O19" s="9"/>
      <c r="P19" s="9"/>
      <c r="Q19" s="9"/>
      <c r="R19" s="9">
        <f t="shared" si="0"/>
        <v>17</v>
      </c>
      <c r="S19" s="9"/>
    </row>
    <row r="20" spans="1:19" ht="14.25">
      <c r="A20" s="9">
        <v>15</v>
      </c>
      <c r="B20" s="9">
        <v>412</v>
      </c>
      <c r="C20" s="9" t="s">
        <v>121</v>
      </c>
      <c r="D20" s="9" t="s">
        <v>122</v>
      </c>
      <c r="E20" s="9" t="s">
        <v>123</v>
      </c>
      <c r="F20" s="9" t="s">
        <v>3</v>
      </c>
      <c r="G20" s="9">
        <v>6</v>
      </c>
      <c r="H20" s="9">
        <v>3</v>
      </c>
      <c r="I20" s="9">
        <v>2</v>
      </c>
      <c r="J20" s="9">
        <v>3</v>
      </c>
      <c r="K20" s="9"/>
      <c r="L20" s="9"/>
      <c r="M20" s="9"/>
      <c r="N20" s="9"/>
      <c r="O20" s="9"/>
      <c r="P20" s="9"/>
      <c r="Q20" s="9"/>
      <c r="R20" s="9">
        <f t="shared" si="0"/>
        <v>14</v>
      </c>
      <c r="S20" s="9"/>
    </row>
    <row r="21" spans="1:19" ht="14.25">
      <c r="A21" s="9">
        <v>16</v>
      </c>
      <c r="B21" s="19">
        <v>544</v>
      </c>
      <c r="C21" s="19" t="s">
        <v>158</v>
      </c>
      <c r="D21" s="19" t="s">
        <v>144</v>
      </c>
      <c r="E21" s="19" t="s">
        <v>106</v>
      </c>
      <c r="F21" s="19" t="s">
        <v>3</v>
      </c>
      <c r="G21" s="9"/>
      <c r="H21" s="9">
        <v>4</v>
      </c>
      <c r="I21" s="9"/>
      <c r="J21" s="9">
        <v>5</v>
      </c>
      <c r="K21" s="9">
        <v>2</v>
      </c>
      <c r="L21" s="9"/>
      <c r="M21" s="9"/>
      <c r="N21" s="9"/>
      <c r="O21" s="9"/>
      <c r="P21" s="9"/>
      <c r="Q21" s="9"/>
      <c r="R21" s="9">
        <f t="shared" si="0"/>
        <v>11</v>
      </c>
      <c r="S21" s="9"/>
    </row>
    <row r="22" spans="1:19" ht="14.25">
      <c r="A22" s="9">
        <v>17</v>
      </c>
      <c r="B22" s="9">
        <v>682</v>
      </c>
      <c r="C22" s="9" t="s">
        <v>124</v>
      </c>
      <c r="D22" s="9" t="s">
        <v>125</v>
      </c>
      <c r="E22" s="9" t="s">
        <v>106</v>
      </c>
      <c r="F22" s="9" t="s">
        <v>23</v>
      </c>
      <c r="G22" s="9">
        <v>5</v>
      </c>
      <c r="H22" s="9"/>
      <c r="I22" s="9">
        <v>1</v>
      </c>
      <c r="J22" s="9">
        <v>4</v>
      </c>
      <c r="K22" s="9"/>
      <c r="L22" s="9"/>
      <c r="M22" s="9"/>
      <c r="N22" s="9"/>
      <c r="O22" s="9"/>
      <c r="P22" s="9"/>
      <c r="Q22" s="9"/>
      <c r="R22" s="9">
        <f t="shared" si="0"/>
        <v>10</v>
      </c>
      <c r="S22" s="9"/>
    </row>
    <row r="23" spans="1:19" ht="14.25">
      <c r="A23" s="9">
        <v>18</v>
      </c>
      <c r="B23" s="15">
        <v>427</v>
      </c>
      <c r="C23" s="15" t="s">
        <v>212</v>
      </c>
      <c r="D23" s="15" t="s">
        <v>213</v>
      </c>
      <c r="E23" s="15" t="s">
        <v>123</v>
      </c>
      <c r="F23" s="15" t="s">
        <v>19</v>
      </c>
      <c r="G23" s="9"/>
      <c r="H23" s="9"/>
      <c r="I23" s="9"/>
      <c r="J23" s="9"/>
      <c r="K23" s="9">
        <v>7</v>
      </c>
      <c r="L23" s="9"/>
      <c r="M23" s="9"/>
      <c r="N23" s="9"/>
      <c r="O23" s="9"/>
      <c r="P23" s="9"/>
      <c r="Q23" s="9"/>
      <c r="R23" s="9">
        <f t="shared" si="0"/>
        <v>7</v>
      </c>
      <c r="S23" s="9"/>
    </row>
    <row r="24" spans="1:19" ht="14.25">
      <c r="A24" s="9">
        <v>19</v>
      </c>
      <c r="B24" s="19">
        <v>406</v>
      </c>
      <c r="C24" s="19" t="s">
        <v>201</v>
      </c>
      <c r="D24" s="19" t="s">
        <v>103</v>
      </c>
      <c r="E24" s="19" t="s">
        <v>106</v>
      </c>
      <c r="F24" s="19" t="s">
        <v>21</v>
      </c>
      <c r="G24" s="9"/>
      <c r="H24" s="9"/>
      <c r="I24" s="9">
        <v>6</v>
      </c>
      <c r="J24" s="9"/>
      <c r="K24" s="9"/>
      <c r="L24" s="9"/>
      <c r="M24" s="9"/>
      <c r="N24" s="9"/>
      <c r="O24" s="9"/>
      <c r="P24" s="9"/>
      <c r="Q24" s="9"/>
      <c r="R24" s="9">
        <f t="shared" si="0"/>
        <v>6</v>
      </c>
      <c r="S24" s="9"/>
    </row>
    <row r="25" spans="1:19" ht="14.25">
      <c r="A25" s="9">
        <v>20</v>
      </c>
      <c r="B25" s="9">
        <v>645</v>
      </c>
      <c r="C25" s="9" t="s">
        <v>130</v>
      </c>
      <c r="D25" s="9" t="s">
        <v>131</v>
      </c>
      <c r="E25" s="9" t="s">
        <v>110</v>
      </c>
      <c r="F25" s="9" t="s">
        <v>23</v>
      </c>
      <c r="G25" s="9">
        <v>2</v>
      </c>
      <c r="H25" s="9"/>
      <c r="I25" s="9"/>
      <c r="J25" s="9">
        <v>2</v>
      </c>
      <c r="K25" s="9">
        <v>1</v>
      </c>
      <c r="L25" s="9"/>
      <c r="M25" s="9"/>
      <c r="N25" s="9"/>
      <c r="O25" s="9"/>
      <c r="P25" s="9"/>
      <c r="Q25" s="9"/>
      <c r="R25" s="9">
        <f t="shared" si="0"/>
        <v>5</v>
      </c>
      <c r="S25" s="9"/>
    </row>
    <row r="26" spans="1:19" ht="14.25">
      <c r="A26" s="9">
        <v>21</v>
      </c>
      <c r="B26" s="9">
        <v>927</v>
      </c>
      <c r="C26" s="9" t="s">
        <v>126</v>
      </c>
      <c r="D26" s="9" t="s">
        <v>127</v>
      </c>
      <c r="E26" s="9" t="s">
        <v>110</v>
      </c>
      <c r="F26" s="9" t="s">
        <v>2</v>
      </c>
      <c r="G26" s="9">
        <v>4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f t="shared" si="0"/>
        <v>4</v>
      </c>
      <c r="S26" s="9"/>
    </row>
    <row r="27" spans="1:19" ht="14.25">
      <c r="A27" s="9">
        <v>22</v>
      </c>
      <c r="B27" s="9">
        <v>604</v>
      </c>
      <c r="C27" s="9" t="s">
        <v>128</v>
      </c>
      <c r="D27" s="9" t="s">
        <v>129</v>
      </c>
      <c r="E27" s="9" t="s">
        <v>110</v>
      </c>
      <c r="F27" s="9" t="s">
        <v>1</v>
      </c>
      <c r="G27" s="9">
        <v>3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f t="shared" si="0"/>
        <v>3</v>
      </c>
      <c r="S27" s="9"/>
    </row>
    <row r="28" spans="1:19" ht="14.25">
      <c r="A28" s="9">
        <v>23</v>
      </c>
      <c r="B28" s="9">
        <v>857</v>
      </c>
      <c r="C28" s="9" t="s">
        <v>132</v>
      </c>
      <c r="D28" s="9" t="s">
        <v>133</v>
      </c>
      <c r="E28" s="9" t="s">
        <v>123</v>
      </c>
      <c r="F28" s="9" t="s">
        <v>3</v>
      </c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9"/>
      <c r="Q28" s="9"/>
      <c r="R28" s="9">
        <f t="shared" si="0"/>
        <v>2</v>
      </c>
      <c r="S28" s="9"/>
    </row>
    <row r="29" spans="1:18" ht="14.25">
      <c r="A29" s="9">
        <v>24</v>
      </c>
      <c r="B29" s="19">
        <v>401</v>
      </c>
      <c r="C29" s="19" t="s">
        <v>159</v>
      </c>
      <c r="D29" s="19" t="s">
        <v>160</v>
      </c>
      <c r="E29" s="19" t="s">
        <v>110</v>
      </c>
      <c r="F29" s="19" t="s">
        <v>21</v>
      </c>
      <c r="G29" s="9"/>
      <c r="H29" s="9">
        <v>2</v>
      </c>
      <c r="I29" s="9"/>
      <c r="J29" s="9"/>
      <c r="K29" s="9"/>
      <c r="L29" s="9"/>
      <c r="M29" s="9"/>
      <c r="N29" s="9"/>
      <c r="O29" s="9"/>
      <c r="P29" s="9"/>
      <c r="Q29" s="9"/>
      <c r="R29" s="9">
        <f t="shared" si="0"/>
        <v>2</v>
      </c>
    </row>
    <row r="30" ht="14.25">
      <c r="A30" s="9"/>
    </row>
    <row r="31" ht="14.25">
      <c r="A31" s="9"/>
    </row>
    <row r="32" ht="14.25">
      <c r="A32" s="9"/>
    </row>
    <row r="33" ht="14.25">
      <c r="A33" s="9"/>
    </row>
    <row r="35" ht="14.25">
      <c r="A35" s="9"/>
    </row>
    <row r="36" ht="14.25">
      <c r="A36" s="9"/>
    </row>
    <row r="39" ht="14.25">
      <c r="R39" s="9"/>
    </row>
    <row r="40" spans="7:18" ht="14.25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6.57421875" style="0" customWidth="1"/>
    <col min="2" max="2" width="5.7109375" style="0" customWidth="1"/>
    <col min="3" max="3" width="15.57421875" style="0" customWidth="1"/>
    <col min="5" max="5" width="12.7109375" style="0" customWidth="1"/>
    <col min="6" max="6" width="19.8515625" style="0" customWidth="1"/>
    <col min="7" max="7" width="16.00390625" style="0" customWidth="1"/>
    <col min="9" max="9" width="10.57421875" style="0" customWidth="1"/>
    <col min="11" max="11" width="9.7109375" style="0" customWidth="1"/>
    <col min="12" max="12" width="10.57421875" style="0" customWidth="1"/>
    <col min="15" max="15" width="9.28125" style="0" customWidth="1"/>
    <col min="16" max="16" width="12.421875" style="0" customWidth="1"/>
  </cols>
  <sheetData>
    <row r="2" ht="14.25">
      <c r="E2" t="s">
        <v>67</v>
      </c>
    </row>
    <row r="4" spans="3:18" ht="14.25">
      <c r="C4" t="s">
        <v>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5" spans="7:17" ht="14.25">
      <c r="G5" s="3"/>
      <c r="Q5" s="9"/>
    </row>
    <row r="6" spans="1:18" ht="14.25">
      <c r="A6" s="9">
        <v>1</v>
      </c>
      <c r="B6" s="6">
        <v>68</v>
      </c>
      <c r="C6" s="6" t="s">
        <v>161</v>
      </c>
      <c r="D6" s="6" t="s">
        <v>162</v>
      </c>
      <c r="E6" s="6" t="s">
        <v>14</v>
      </c>
      <c r="F6" s="6" t="s">
        <v>164</v>
      </c>
      <c r="G6" s="9"/>
      <c r="H6" s="9">
        <v>3</v>
      </c>
      <c r="I6" s="9">
        <v>3</v>
      </c>
      <c r="J6" s="9"/>
      <c r="K6" s="9"/>
      <c r="L6" s="9"/>
      <c r="M6" s="9"/>
      <c r="N6" s="9"/>
      <c r="O6" s="9"/>
      <c r="P6" s="9"/>
      <c r="Q6" s="9"/>
      <c r="R6" s="9">
        <f>SUM(G6:P6)</f>
        <v>6</v>
      </c>
    </row>
    <row r="7" spans="1:18" ht="14.25">
      <c r="A7" s="8">
        <v>2</v>
      </c>
      <c r="B7" s="17">
        <v>308</v>
      </c>
      <c r="C7" s="17" t="s">
        <v>136</v>
      </c>
      <c r="D7" s="17" t="s">
        <v>137</v>
      </c>
      <c r="E7" s="17" t="s">
        <v>14</v>
      </c>
      <c r="F7" s="17" t="s">
        <v>21</v>
      </c>
      <c r="G7" s="9"/>
      <c r="H7" s="9">
        <v>1</v>
      </c>
      <c r="I7" s="9">
        <v>2</v>
      </c>
      <c r="J7" s="9">
        <v>1</v>
      </c>
      <c r="K7" s="9"/>
      <c r="L7" s="9"/>
      <c r="M7" s="9"/>
      <c r="N7" s="9"/>
      <c r="O7" s="9"/>
      <c r="P7" s="9"/>
      <c r="Q7" s="9"/>
      <c r="R7" s="9">
        <f>SUM(G7:P7)</f>
        <v>4</v>
      </c>
    </row>
    <row r="8" spans="1:18" ht="14.25">
      <c r="A8" s="17">
        <v>3</v>
      </c>
      <c r="B8" s="3">
        <v>346</v>
      </c>
      <c r="C8" s="3" t="s">
        <v>29</v>
      </c>
      <c r="D8" s="3" t="s">
        <v>30</v>
      </c>
      <c r="E8" s="3" t="s">
        <v>14</v>
      </c>
      <c r="F8" s="3" t="s">
        <v>23</v>
      </c>
      <c r="G8" s="9">
        <v>1</v>
      </c>
      <c r="H8" s="9"/>
      <c r="I8" s="9"/>
      <c r="J8" s="9">
        <v>2</v>
      </c>
      <c r="K8" s="9">
        <v>1</v>
      </c>
      <c r="L8" s="9"/>
      <c r="M8" s="9"/>
      <c r="N8" s="9"/>
      <c r="O8" s="9"/>
      <c r="P8" s="9"/>
      <c r="Q8" s="9"/>
      <c r="R8" s="9">
        <f>SUM(G8:P8)</f>
        <v>4</v>
      </c>
    </row>
    <row r="9" spans="1:18" ht="14.25">
      <c r="A9" s="9">
        <v>4</v>
      </c>
      <c r="B9" s="17">
        <v>946</v>
      </c>
      <c r="C9" s="17" t="s">
        <v>134</v>
      </c>
      <c r="D9" s="17" t="s">
        <v>135</v>
      </c>
      <c r="E9" s="17" t="s">
        <v>14</v>
      </c>
      <c r="F9" s="17" t="s">
        <v>2</v>
      </c>
      <c r="G9" s="9"/>
      <c r="H9" s="9">
        <v>2</v>
      </c>
      <c r="I9" s="9"/>
      <c r="J9" s="9"/>
      <c r="K9" s="9"/>
      <c r="L9" s="9"/>
      <c r="M9" s="9"/>
      <c r="N9" s="9"/>
      <c r="O9" s="9"/>
      <c r="P9" s="9"/>
      <c r="Q9" s="9"/>
      <c r="R9" s="9">
        <f>SUM(G9:P9)</f>
        <v>2</v>
      </c>
    </row>
    <row r="10" spans="1:18" ht="14.25">
      <c r="A10" s="14">
        <v>5</v>
      </c>
      <c r="B10" s="19">
        <v>10585</v>
      </c>
      <c r="C10" s="19" t="s">
        <v>177</v>
      </c>
      <c r="D10" s="19" t="s">
        <v>178</v>
      </c>
      <c r="E10" s="19" t="s">
        <v>14</v>
      </c>
      <c r="F10" s="19" t="s">
        <v>163</v>
      </c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>
        <f>SUM(G10:P10)</f>
        <v>1</v>
      </c>
    </row>
    <row r="12" spans="7:18" ht="14.25"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7:18" ht="14.25"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7:18" ht="14.25"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7:18" ht="14.25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8" ht="14.25"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7:16" ht="14.25">
      <c r="G17" s="9"/>
      <c r="P17" s="9"/>
    </row>
    <row r="18" spans="7:16" ht="14.25">
      <c r="G18" s="9"/>
      <c r="P18" s="9"/>
    </row>
    <row r="19" spans="7:16" ht="14.25">
      <c r="G19" s="9"/>
      <c r="P19" s="9"/>
    </row>
    <row r="20" spans="7:16" ht="14.25">
      <c r="G20" s="9"/>
      <c r="P20" s="9"/>
    </row>
    <row r="21" spans="7:16" ht="14.25">
      <c r="G21" s="9"/>
      <c r="P21" s="9"/>
    </row>
    <row r="22" spans="7:16" ht="14.25">
      <c r="G22" s="9"/>
      <c r="P22" s="9"/>
    </row>
    <row r="23" spans="7:16" ht="14.25">
      <c r="G23" s="9"/>
      <c r="P23" s="9"/>
    </row>
    <row r="24" ht="14.25">
      <c r="G24" s="9"/>
    </row>
    <row r="25" ht="14.25">
      <c r="G25" s="9"/>
    </row>
    <row r="26" ht="14.25">
      <c r="G26" s="9"/>
    </row>
    <row r="43" spans="1:16" ht="14.25">
      <c r="A43" s="1">
        <v>339</v>
      </c>
      <c r="B43" s="2" t="s">
        <v>49</v>
      </c>
      <c r="C43" s="2" t="s">
        <v>50</v>
      </c>
      <c r="D43" s="2" t="s">
        <v>14</v>
      </c>
      <c r="E43" s="2" t="s">
        <v>1</v>
      </c>
      <c r="G43" s="9"/>
      <c r="H43" s="9"/>
      <c r="I43" s="9"/>
      <c r="J43" s="9"/>
      <c r="K43" s="9"/>
      <c r="L43" s="9"/>
      <c r="M43" s="9"/>
      <c r="N43" s="9"/>
      <c r="O43" s="9"/>
      <c r="P43" s="9">
        <f aca="true" t="shared" si="0" ref="P43:P54">SUM(G43:O43)</f>
        <v>0</v>
      </c>
    </row>
    <row r="44" spans="7:16" ht="14.25">
      <c r="G44" s="3"/>
      <c r="H44" s="3"/>
      <c r="I44" s="3"/>
      <c r="J44" s="3"/>
      <c r="K44" s="3"/>
      <c r="L44" s="3"/>
      <c r="M44" s="3"/>
      <c r="N44" s="3"/>
      <c r="O44" s="3"/>
      <c r="P44" s="3">
        <f t="shared" si="0"/>
        <v>0</v>
      </c>
    </row>
    <row r="45" spans="1:16" ht="14.25">
      <c r="A45" s="8">
        <v>371</v>
      </c>
      <c r="B45" s="8" t="s">
        <v>31</v>
      </c>
      <c r="C45" s="8" t="s">
        <v>32</v>
      </c>
      <c r="D45" s="8" t="s">
        <v>14</v>
      </c>
      <c r="E45" s="8" t="s">
        <v>23</v>
      </c>
      <c r="G45" s="3"/>
      <c r="H45" s="3"/>
      <c r="I45" s="3"/>
      <c r="J45" s="3"/>
      <c r="K45" s="3"/>
      <c r="L45" s="3"/>
      <c r="M45" s="3"/>
      <c r="N45" s="3"/>
      <c r="O45" s="3"/>
      <c r="P45" s="3">
        <f t="shared" si="0"/>
        <v>0</v>
      </c>
    </row>
    <row r="46" spans="1:16" ht="14.25">
      <c r="A46" s="4">
        <v>5</v>
      </c>
      <c r="B46" s="5" t="s">
        <v>7</v>
      </c>
      <c r="C46" s="5" t="s">
        <v>8</v>
      </c>
      <c r="D46" s="5" t="s">
        <v>9</v>
      </c>
      <c r="E46" s="5" t="s">
        <v>2</v>
      </c>
      <c r="G46" s="3"/>
      <c r="H46" s="3"/>
      <c r="I46" s="3"/>
      <c r="J46" s="3"/>
      <c r="K46" s="3"/>
      <c r="L46" s="3"/>
      <c r="M46" s="3"/>
      <c r="N46" s="3"/>
      <c r="O46" s="3"/>
      <c r="P46" s="3">
        <f t="shared" si="0"/>
        <v>0</v>
      </c>
    </row>
    <row r="47" spans="1:16" ht="14.25">
      <c r="A47" s="2">
        <v>936</v>
      </c>
      <c r="B47" s="2" t="s">
        <v>10</v>
      </c>
      <c r="C47" s="2" t="s">
        <v>11</v>
      </c>
      <c r="D47" s="2" t="s">
        <v>9</v>
      </c>
      <c r="E47" s="2" t="s">
        <v>2</v>
      </c>
      <c r="G47" s="3"/>
      <c r="H47" s="3"/>
      <c r="I47" s="3"/>
      <c r="J47" s="3"/>
      <c r="K47" s="3"/>
      <c r="L47" s="3"/>
      <c r="M47" s="3"/>
      <c r="N47" s="3"/>
      <c r="O47" s="3"/>
      <c r="P47" s="3">
        <f t="shared" si="0"/>
        <v>0</v>
      </c>
    </row>
    <row r="48" spans="7:16" ht="14.25">
      <c r="G48" s="3"/>
      <c r="H48" s="3"/>
      <c r="I48" s="3"/>
      <c r="J48" s="3"/>
      <c r="K48" s="3"/>
      <c r="L48" s="3"/>
      <c r="M48" s="3"/>
      <c r="N48" s="3"/>
      <c r="O48" s="3"/>
      <c r="P48" s="3">
        <f t="shared" si="0"/>
        <v>0</v>
      </c>
    </row>
    <row r="49" spans="1:16" ht="14.25">
      <c r="A49" s="8">
        <v>52</v>
      </c>
      <c r="B49" s="8" t="s">
        <v>35</v>
      </c>
      <c r="C49" s="8" t="s">
        <v>36</v>
      </c>
      <c r="D49" s="8" t="s">
        <v>17</v>
      </c>
      <c r="E49" s="8" t="s">
        <v>21</v>
      </c>
      <c r="G49" s="3"/>
      <c r="H49" s="3"/>
      <c r="I49" s="3"/>
      <c r="J49" s="3"/>
      <c r="K49" s="3"/>
      <c r="L49" s="3"/>
      <c r="M49" s="3"/>
      <c r="N49" s="3"/>
      <c r="O49" s="3"/>
      <c r="P49" s="3">
        <f t="shared" si="0"/>
        <v>0</v>
      </c>
    </row>
    <row r="50" spans="1:16" ht="14.25">
      <c r="A50" s="8">
        <v>327</v>
      </c>
      <c r="B50" s="8" t="s">
        <v>41</v>
      </c>
      <c r="C50" s="8" t="s">
        <v>42</v>
      </c>
      <c r="D50" s="8" t="s">
        <v>38</v>
      </c>
      <c r="E50" s="8" t="s">
        <v>1</v>
      </c>
      <c r="H50" s="3"/>
      <c r="I50" s="3"/>
      <c r="J50" s="3"/>
      <c r="K50" s="3"/>
      <c r="L50" s="3"/>
      <c r="M50" s="3"/>
      <c r="N50" s="3"/>
      <c r="O50" s="3"/>
      <c r="P50" s="3">
        <f t="shared" si="0"/>
        <v>0</v>
      </c>
    </row>
    <row r="51" spans="1:16" ht="14.25">
      <c r="A51" s="8">
        <v>396</v>
      </c>
      <c r="B51" s="8" t="s">
        <v>39</v>
      </c>
      <c r="C51" s="8" t="s">
        <v>40</v>
      </c>
      <c r="D51" s="8" t="s">
        <v>9</v>
      </c>
      <c r="E51" s="8" t="s">
        <v>21</v>
      </c>
      <c r="G51" s="10"/>
      <c r="H51" s="9"/>
      <c r="I51" s="9"/>
      <c r="J51" s="9"/>
      <c r="K51" s="9"/>
      <c r="L51" s="9"/>
      <c r="M51" s="9"/>
      <c r="N51" s="9"/>
      <c r="O51" s="9"/>
      <c r="P51" s="3">
        <f t="shared" si="0"/>
        <v>0</v>
      </c>
    </row>
    <row r="52" spans="1:16" ht="14.25">
      <c r="A52" s="8">
        <v>55</v>
      </c>
      <c r="B52" s="6" t="s">
        <v>51</v>
      </c>
      <c r="C52" s="6" t="s">
        <v>52</v>
      </c>
      <c r="D52" s="6" t="s">
        <v>38</v>
      </c>
      <c r="E52" s="6" t="s">
        <v>23</v>
      </c>
      <c r="G52" s="3"/>
      <c r="H52" s="3"/>
      <c r="I52" s="3"/>
      <c r="J52" s="3"/>
      <c r="K52" s="3"/>
      <c r="L52" s="3"/>
      <c r="M52" s="3"/>
      <c r="N52" s="3"/>
      <c r="O52" s="3"/>
      <c r="P52" s="3">
        <f t="shared" si="0"/>
        <v>0</v>
      </c>
    </row>
    <row r="53" spans="1:16" ht="14.25">
      <c r="A53" s="8">
        <v>82</v>
      </c>
      <c r="B53" s="8" t="s">
        <v>20</v>
      </c>
      <c r="C53" s="8" t="s">
        <v>37</v>
      </c>
      <c r="D53" s="8" t="s">
        <v>38</v>
      </c>
      <c r="E53" s="8" t="s">
        <v>24</v>
      </c>
      <c r="H53" s="3"/>
      <c r="M53" s="3"/>
      <c r="P53" s="3">
        <f t="shared" si="0"/>
        <v>0</v>
      </c>
    </row>
    <row r="54" spans="1:16" ht="14.25">
      <c r="A54" s="11">
        <v>341</v>
      </c>
      <c r="B54" s="2" t="s">
        <v>60</v>
      </c>
      <c r="C54" s="2" t="s">
        <v>57</v>
      </c>
      <c r="D54" s="2" t="s">
        <v>38</v>
      </c>
      <c r="E54" s="2" t="s">
        <v>3</v>
      </c>
      <c r="G54" s="3"/>
      <c r="H54" s="3"/>
      <c r="I54" s="3"/>
      <c r="J54" s="3"/>
      <c r="K54" s="3"/>
      <c r="L54" s="3"/>
      <c r="M54" s="3"/>
      <c r="N54" s="3"/>
      <c r="O54" s="3"/>
      <c r="P54" s="3">
        <f t="shared" si="0"/>
        <v>0</v>
      </c>
    </row>
    <row r="55" spans="1:16" ht="14.25">
      <c r="A55" s="1">
        <v>339</v>
      </c>
      <c r="B55" s="2" t="s">
        <v>49</v>
      </c>
      <c r="C55" s="2" t="s">
        <v>50</v>
      </c>
      <c r="D55" s="2" t="s">
        <v>14</v>
      </c>
      <c r="E55" s="2" t="s">
        <v>1</v>
      </c>
      <c r="G55" s="9"/>
      <c r="H55" s="9"/>
      <c r="I55" s="9"/>
      <c r="J55" s="9"/>
      <c r="K55" s="9"/>
      <c r="L55" s="9"/>
      <c r="M55" s="9"/>
      <c r="N55" s="9"/>
      <c r="O55" s="9"/>
      <c r="P55" s="9">
        <f aca="true" t="shared" si="1" ref="P55:P79">SUM(G55:O55)</f>
        <v>0</v>
      </c>
    </row>
    <row r="56" spans="1:16" ht="14.25">
      <c r="A56" s="8">
        <v>346</v>
      </c>
      <c r="B56" s="8" t="s">
        <v>29</v>
      </c>
      <c r="C56" s="8" t="s">
        <v>30</v>
      </c>
      <c r="D56" s="8" t="s">
        <v>9</v>
      </c>
      <c r="E56" s="8" t="s">
        <v>23</v>
      </c>
      <c r="G56" s="3"/>
      <c r="H56" s="3"/>
      <c r="I56" s="3"/>
      <c r="J56" s="3"/>
      <c r="K56" s="3"/>
      <c r="L56" s="3"/>
      <c r="M56" s="3"/>
      <c r="N56" s="3"/>
      <c r="O56" s="3"/>
      <c r="P56" s="3">
        <f t="shared" si="1"/>
        <v>0</v>
      </c>
    </row>
    <row r="57" spans="1:16" ht="14.25">
      <c r="A57" s="8">
        <v>371</v>
      </c>
      <c r="B57" s="8" t="s">
        <v>31</v>
      </c>
      <c r="C57" s="8" t="s">
        <v>32</v>
      </c>
      <c r="D57" s="8" t="s">
        <v>14</v>
      </c>
      <c r="E57" s="8" t="s">
        <v>23</v>
      </c>
      <c r="G57" s="3"/>
      <c r="H57" s="3"/>
      <c r="I57" s="3"/>
      <c r="J57" s="3"/>
      <c r="K57" s="3"/>
      <c r="L57" s="3"/>
      <c r="M57" s="3"/>
      <c r="N57" s="3"/>
      <c r="O57" s="3"/>
      <c r="P57" s="3">
        <f t="shared" si="1"/>
        <v>0</v>
      </c>
    </row>
    <row r="58" spans="1:16" ht="14.25">
      <c r="A58" s="4">
        <v>5</v>
      </c>
      <c r="B58" s="5" t="s">
        <v>7</v>
      </c>
      <c r="C58" s="5" t="s">
        <v>8</v>
      </c>
      <c r="D58" s="5" t="s">
        <v>9</v>
      </c>
      <c r="E58" s="5" t="s">
        <v>2</v>
      </c>
      <c r="G58" s="3"/>
      <c r="H58" s="3"/>
      <c r="I58" s="3"/>
      <c r="J58" s="3"/>
      <c r="K58" s="3"/>
      <c r="L58" s="3"/>
      <c r="M58" s="3"/>
      <c r="N58" s="3"/>
      <c r="O58" s="3"/>
      <c r="P58" s="3">
        <f t="shared" si="1"/>
        <v>0</v>
      </c>
    </row>
    <row r="59" spans="1:16" ht="14.25">
      <c r="A59" s="2">
        <v>936</v>
      </c>
      <c r="B59" s="2" t="s">
        <v>10</v>
      </c>
      <c r="C59" s="2" t="s">
        <v>11</v>
      </c>
      <c r="D59" s="2" t="s">
        <v>9</v>
      </c>
      <c r="E59" s="2" t="s">
        <v>2</v>
      </c>
      <c r="G59" s="3"/>
      <c r="H59" s="3"/>
      <c r="I59" s="3"/>
      <c r="J59" s="3"/>
      <c r="K59" s="3"/>
      <c r="L59" s="3"/>
      <c r="M59" s="3"/>
      <c r="N59" s="3"/>
      <c r="O59" s="3"/>
      <c r="P59" s="3">
        <f t="shared" si="1"/>
        <v>0</v>
      </c>
    </row>
    <row r="60" spans="1:16" ht="14.25">
      <c r="A60" s="8">
        <v>350</v>
      </c>
      <c r="B60" s="8" t="s">
        <v>33</v>
      </c>
      <c r="C60" s="8" t="s">
        <v>34</v>
      </c>
      <c r="D60" s="8" t="s">
        <v>9</v>
      </c>
      <c r="E60" s="8" t="s">
        <v>2</v>
      </c>
      <c r="G60" s="3"/>
      <c r="H60" s="3"/>
      <c r="I60" s="3"/>
      <c r="J60" s="3"/>
      <c r="K60" s="3"/>
      <c r="L60" s="3"/>
      <c r="M60" s="3"/>
      <c r="N60" s="3"/>
      <c r="O60" s="3"/>
      <c r="P60" s="3">
        <f t="shared" si="1"/>
        <v>0</v>
      </c>
    </row>
    <row r="61" spans="1:16" ht="14.25">
      <c r="A61" s="8">
        <v>52</v>
      </c>
      <c r="B61" s="8" t="s">
        <v>35</v>
      </c>
      <c r="C61" s="8" t="s">
        <v>36</v>
      </c>
      <c r="D61" s="8" t="s">
        <v>17</v>
      </c>
      <c r="E61" s="8" t="s">
        <v>21</v>
      </c>
      <c r="G61" s="3"/>
      <c r="H61" s="3"/>
      <c r="I61" s="3"/>
      <c r="J61" s="3"/>
      <c r="K61" s="3"/>
      <c r="L61" s="3"/>
      <c r="M61" s="3"/>
      <c r="N61" s="3"/>
      <c r="O61" s="3"/>
      <c r="P61" s="3">
        <f t="shared" si="1"/>
        <v>0</v>
      </c>
    </row>
    <row r="62" spans="1:16" ht="14.25">
      <c r="A62" s="8">
        <v>327</v>
      </c>
      <c r="B62" s="8" t="s">
        <v>41</v>
      </c>
      <c r="C62" s="8" t="s">
        <v>42</v>
      </c>
      <c r="D62" s="8" t="s">
        <v>38</v>
      </c>
      <c r="E62" s="8" t="s">
        <v>1</v>
      </c>
      <c r="H62" s="3"/>
      <c r="I62" s="3"/>
      <c r="J62" s="3"/>
      <c r="K62" s="3"/>
      <c r="L62" s="3"/>
      <c r="M62" s="3"/>
      <c r="N62" s="3"/>
      <c r="O62" s="3"/>
      <c r="P62" s="3">
        <f t="shared" si="1"/>
        <v>0</v>
      </c>
    </row>
    <row r="63" spans="1:16" ht="14.25">
      <c r="A63" s="8">
        <v>396</v>
      </c>
      <c r="B63" s="8" t="s">
        <v>39</v>
      </c>
      <c r="C63" s="8" t="s">
        <v>40</v>
      </c>
      <c r="D63" s="8" t="s">
        <v>9</v>
      </c>
      <c r="E63" s="8" t="s">
        <v>21</v>
      </c>
      <c r="G63" s="10"/>
      <c r="H63" s="9"/>
      <c r="I63" s="9"/>
      <c r="J63" s="9"/>
      <c r="K63" s="9"/>
      <c r="L63" s="9"/>
      <c r="M63" s="9"/>
      <c r="N63" s="9"/>
      <c r="O63" s="9"/>
      <c r="P63" s="3">
        <f t="shared" si="1"/>
        <v>0</v>
      </c>
    </row>
    <row r="64" spans="1:16" ht="14.25">
      <c r="A64" s="8">
        <v>55</v>
      </c>
      <c r="B64" s="6" t="s">
        <v>51</v>
      </c>
      <c r="C64" s="6" t="s">
        <v>52</v>
      </c>
      <c r="D64" s="6" t="s">
        <v>38</v>
      </c>
      <c r="E64" s="6" t="s">
        <v>23</v>
      </c>
      <c r="G64" s="3"/>
      <c r="H64" s="3"/>
      <c r="I64" s="3"/>
      <c r="J64" s="3"/>
      <c r="K64" s="3"/>
      <c r="L64" s="3"/>
      <c r="M64" s="3"/>
      <c r="N64" s="3"/>
      <c r="O64" s="3"/>
      <c r="P64" s="3">
        <f t="shared" si="1"/>
        <v>0</v>
      </c>
    </row>
    <row r="65" spans="1:16" ht="14.25">
      <c r="A65" s="8">
        <v>82</v>
      </c>
      <c r="B65" s="8" t="s">
        <v>20</v>
      </c>
      <c r="C65" s="8" t="s">
        <v>37</v>
      </c>
      <c r="D65" s="8" t="s">
        <v>38</v>
      </c>
      <c r="E65" s="8" t="s">
        <v>24</v>
      </c>
      <c r="H65" s="3"/>
      <c r="M65" s="3"/>
      <c r="P65" s="3">
        <f t="shared" si="1"/>
        <v>0</v>
      </c>
    </row>
    <row r="66" spans="1:16" ht="14.25">
      <c r="A66" s="11">
        <v>341</v>
      </c>
      <c r="B66" s="2" t="s">
        <v>60</v>
      </c>
      <c r="C66" s="2" t="s">
        <v>57</v>
      </c>
      <c r="D66" s="2" t="s">
        <v>38</v>
      </c>
      <c r="E66" s="2" t="s">
        <v>3</v>
      </c>
      <c r="G66" s="3"/>
      <c r="H66" s="3"/>
      <c r="I66" s="3"/>
      <c r="J66" s="3"/>
      <c r="K66" s="3"/>
      <c r="L66" s="3"/>
      <c r="M66" s="3"/>
      <c r="N66" s="3"/>
      <c r="O66" s="3"/>
      <c r="P66" s="3">
        <f t="shared" si="1"/>
        <v>0</v>
      </c>
    </row>
    <row r="67" spans="1:16" ht="14.25">
      <c r="A67" s="8">
        <v>369</v>
      </c>
      <c r="B67" s="8" t="s">
        <v>22</v>
      </c>
      <c r="C67" s="8" t="s">
        <v>13</v>
      </c>
      <c r="D67" s="8" t="s">
        <v>14</v>
      </c>
      <c r="E67" s="8" t="s">
        <v>2</v>
      </c>
      <c r="G67" s="3"/>
      <c r="H67" s="3"/>
      <c r="I67" s="3"/>
      <c r="J67" s="3"/>
      <c r="K67" s="3"/>
      <c r="L67" s="3"/>
      <c r="M67" s="3"/>
      <c r="N67" s="3"/>
      <c r="O67" s="3"/>
      <c r="P67" s="3">
        <f t="shared" si="1"/>
        <v>0</v>
      </c>
    </row>
    <row r="68" spans="1:16" ht="14.25">
      <c r="A68" s="8">
        <v>77</v>
      </c>
      <c r="B68" s="8" t="s">
        <v>46</v>
      </c>
      <c r="C68" s="8" t="s">
        <v>47</v>
      </c>
      <c r="D68" s="8" t="s">
        <v>48</v>
      </c>
      <c r="E68" s="8" t="s">
        <v>24</v>
      </c>
      <c r="G68" s="3"/>
      <c r="H68" s="3"/>
      <c r="I68" s="9"/>
      <c r="J68" s="3"/>
      <c r="K68" s="3"/>
      <c r="L68" s="3"/>
      <c r="M68" s="3"/>
      <c r="N68" s="3"/>
      <c r="O68" s="3"/>
      <c r="P68" s="3">
        <f t="shared" si="1"/>
        <v>0</v>
      </c>
    </row>
    <row r="69" spans="1:16" ht="14.25">
      <c r="A69" s="8">
        <v>17</v>
      </c>
      <c r="B69" s="8" t="s">
        <v>45</v>
      </c>
      <c r="C69" s="8" t="s">
        <v>40</v>
      </c>
      <c r="D69" s="8" t="s">
        <v>14</v>
      </c>
      <c r="E69" s="8" t="s">
        <v>21</v>
      </c>
      <c r="G69" s="3"/>
      <c r="H69" s="3"/>
      <c r="I69" s="3"/>
      <c r="J69" s="3"/>
      <c r="K69" s="3"/>
      <c r="L69" s="3"/>
      <c r="M69" s="3"/>
      <c r="N69" s="3"/>
      <c r="O69" s="3"/>
      <c r="P69" s="3">
        <f t="shared" si="1"/>
        <v>0</v>
      </c>
    </row>
    <row r="70" spans="1:16" ht="14.25">
      <c r="A70" s="2">
        <v>376</v>
      </c>
      <c r="B70" s="2" t="s">
        <v>61</v>
      </c>
      <c r="C70" s="2" t="s">
        <v>62</v>
      </c>
      <c r="D70" s="2" t="s">
        <v>14</v>
      </c>
      <c r="E70" s="2" t="s">
        <v>21</v>
      </c>
      <c r="G70" s="3"/>
      <c r="H70" s="3"/>
      <c r="I70" s="3"/>
      <c r="J70" s="3"/>
      <c r="K70" s="3"/>
      <c r="L70" s="3"/>
      <c r="M70" s="3"/>
      <c r="N70" s="3"/>
      <c r="O70" s="3"/>
      <c r="P70" s="3">
        <f t="shared" si="1"/>
        <v>0</v>
      </c>
    </row>
    <row r="71" spans="1:16" ht="14.25">
      <c r="A71" s="5">
        <v>56</v>
      </c>
      <c r="B71" s="6" t="s">
        <v>58</v>
      </c>
      <c r="C71" s="6" t="s">
        <v>59</v>
      </c>
      <c r="D71" s="6" t="s">
        <v>14</v>
      </c>
      <c r="E71" s="6" t="s">
        <v>23</v>
      </c>
      <c r="G71" s="3"/>
      <c r="H71" s="3"/>
      <c r="I71" s="3"/>
      <c r="J71" s="3"/>
      <c r="K71" s="3"/>
      <c r="L71" s="3"/>
      <c r="M71" s="3"/>
      <c r="N71" s="3"/>
      <c r="O71" s="3"/>
      <c r="P71" s="3">
        <f t="shared" si="1"/>
        <v>0</v>
      </c>
    </row>
    <row r="72" spans="1:16" ht="14.25">
      <c r="A72" s="8">
        <v>83</v>
      </c>
      <c r="B72" s="8" t="s">
        <v>43</v>
      </c>
      <c r="C72" s="8" t="s">
        <v>44</v>
      </c>
      <c r="D72" s="8" t="s">
        <v>38</v>
      </c>
      <c r="E72" s="8" t="s">
        <v>24</v>
      </c>
      <c r="G72" s="3"/>
      <c r="H72" s="3"/>
      <c r="I72" s="3"/>
      <c r="J72" s="3"/>
      <c r="K72" s="3"/>
      <c r="L72" s="3"/>
      <c r="M72" s="3"/>
      <c r="N72" s="3"/>
      <c r="O72" s="3"/>
      <c r="P72" s="3">
        <f t="shared" si="1"/>
        <v>0</v>
      </c>
    </row>
    <row r="73" spans="1:16" ht="14.25">
      <c r="A73" s="5">
        <v>7</v>
      </c>
      <c r="B73" s="6" t="s">
        <v>55</v>
      </c>
      <c r="C73" s="6" t="s">
        <v>56</v>
      </c>
      <c r="D73" s="6" t="s">
        <v>14</v>
      </c>
      <c r="E73" s="5" t="s">
        <v>23</v>
      </c>
      <c r="G73" s="3"/>
      <c r="H73" s="3"/>
      <c r="I73" s="3"/>
      <c r="J73" s="3"/>
      <c r="K73" s="3"/>
      <c r="L73" s="3"/>
      <c r="M73" s="3"/>
      <c r="N73" s="3"/>
      <c r="O73" s="3"/>
      <c r="P73" s="3">
        <f t="shared" si="1"/>
        <v>0</v>
      </c>
    </row>
    <row r="74" spans="1:16" ht="14.25">
      <c r="A74" s="6">
        <v>37</v>
      </c>
      <c r="B74" s="6" t="str">
        <f>VLOOKUP(A74,a,2)</f>
        <v>Rombaut</v>
      </c>
      <c r="C74" s="6" t="str">
        <f>VLOOKUP(A74,a,3)</f>
        <v>Annelies</v>
      </c>
      <c r="D74" s="6" t="str">
        <f>VLOOKUP(A74,a,4)</f>
        <v>D60</v>
      </c>
      <c r="E74" s="6" t="str">
        <f>VLOOKUP(A74,a,5)</f>
        <v>KVE</v>
      </c>
      <c r="G74" s="3"/>
      <c r="H74" s="3"/>
      <c r="I74" s="3"/>
      <c r="J74" s="3"/>
      <c r="K74" s="3"/>
      <c r="L74" s="3"/>
      <c r="M74" s="3"/>
      <c r="N74" s="3"/>
      <c r="O74" s="3"/>
      <c r="P74" s="3">
        <f t="shared" si="1"/>
        <v>0</v>
      </c>
    </row>
    <row r="75" spans="1:16" ht="14.25">
      <c r="A75" s="3">
        <v>369</v>
      </c>
      <c r="B75" s="3" t="s">
        <v>12</v>
      </c>
      <c r="C75" s="3" t="s">
        <v>13</v>
      </c>
      <c r="D75" s="3" t="s">
        <v>14</v>
      </c>
      <c r="E75" s="3" t="s">
        <v>2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1"/>
        <v>0</v>
      </c>
    </row>
    <row r="76" spans="1:16" ht="14.25">
      <c r="A76" s="2">
        <v>942</v>
      </c>
      <c r="B76" s="2" t="s">
        <v>53</v>
      </c>
      <c r="C76" s="2" t="s">
        <v>54</v>
      </c>
      <c r="D76" s="2" t="s">
        <v>38</v>
      </c>
      <c r="E76" s="2" t="s">
        <v>23</v>
      </c>
      <c r="G76" s="3"/>
      <c r="H76" s="3"/>
      <c r="I76" s="3"/>
      <c r="J76" s="3"/>
      <c r="K76" s="3"/>
      <c r="L76" s="3"/>
      <c r="M76" s="3"/>
      <c r="N76" s="3"/>
      <c r="O76" s="3"/>
      <c r="P76" s="3">
        <f t="shared" si="1"/>
        <v>0</v>
      </c>
    </row>
    <row r="77" spans="1:16" ht="14.25">
      <c r="A77" s="5">
        <v>697</v>
      </c>
      <c r="B77" s="6" t="s">
        <v>15</v>
      </c>
      <c r="C77" s="6" t="s">
        <v>16</v>
      </c>
      <c r="D77" s="6" t="s">
        <v>17</v>
      </c>
      <c r="E77" s="6" t="s">
        <v>2</v>
      </c>
      <c r="G77" s="3"/>
      <c r="H77" s="3"/>
      <c r="I77" s="3"/>
      <c r="J77" s="3"/>
      <c r="K77" s="3"/>
      <c r="L77" s="3"/>
      <c r="M77" s="3"/>
      <c r="N77" s="3"/>
      <c r="O77" s="3"/>
      <c r="P77" s="3">
        <f t="shared" si="1"/>
        <v>0</v>
      </c>
    </row>
    <row r="78" spans="1:16" ht="14.25">
      <c r="A78" s="6">
        <v>64</v>
      </c>
      <c r="B78" s="6" t="str">
        <f>VLOOKUP(A78,a,2)</f>
        <v>Balicot</v>
      </c>
      <c r="C78" s="6" t="str">
        <f>VLOOKUP(A78,a,3)</f>
        <v>Florita</v>
      </c>
      <c r="D78" s="6" t="str">
        <f>VLOOKUP(A78,a,4)</f>
        <v>D60</v>
      </c>
      <c r="E78" s="6" t="str">
        <f>VLOOKUP(A78,a,5)</f>
        <v>KVE</v>
      </c>
      <c r="G78" s="3"/>
      <c r="H78" s="3"/>
      <c r="I78" s="3"/>
      <c r="J78" s="3"/>
      <c r="K78" s="3"/>
      <c r="L78" s="3"/>
      <c r="M78" s="3"/>
      <c r="N78" s="3"/>
      <c r="O78" s="3"/>
      <c r="P78" s="3">
        <f t="shared" si="1"/>
        <v>0</v>
      </c>
    </row>
    <row r="79" spans="1:16" ht="14.25">
      <c r="A79" s="8">
        <v>395</v>
      </c>
      <c r="B79" s="8" t="s">
        <v>27</v>
      </c>
      <c r="C79" s="8" t="s">
        <v>28</v>
      </c>
      <c r="D79" s="8" t="s">
        <v>26</v>
      </c>
      <c r="E79" s="8" t="s">
        <v>21</v>
      </c>
      <c r="F79" s="8"/>
      <c r="G79" s="3"/>
      <c r="H79" s="3"/>
      <c r="I79" s="3"/>
      <c r="J79" s="3"/>
      <c r="K79" s="3"/>
      <c r="L79" s="3"/>
      <c r="M79" s="3"/>
      <c r="N79" s="3"/>
      <c r="O79" s="3"/>
      <c r="P79" s="3">
        <f t="shared" si="1"/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1">
      <selection activeCell="B15" sqref="B15:R17"/>
    </sheetView>
  </sheetViews>
  <sheetFormatPr defaultColWidth="9.140625" defaultRowHeight="15"/>
  <cols>
    <col min="1" max="1" width="6.57421875" style="0" customWidth="1"/>
    <col min="3" max="3" width="11.8515625" style="0" customWidth="1"/>
    <col min="5" max="5" width="11.28125" style="0" customWidth="1"/>
    <col min="6" max="6" width="20.140625" style="0" customWidth="1"/>
    <col min="7" max="7" width="18.7109375" style="0" customWidth="1"/>
    <col min="15" max="15" width="6.7109375" style="0" customWidth="1"/>
    <col min="16" max="16" width="13.421875" style="0" customWidth="1"/>
  </cols>
  <sheetData>
    <row r="2" ht="14.25">
      <c r="E2" t="s">
        <v>67</v>
      </c>
    </row>
    <row r="4" spans="3:18" ht="14.25">
      <c r="C4" t="s">
        <v>66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5" spans="7:17" ht="14.25">
      <c r="G5" s="3"/>
      <c r="Q5" s="9"/>
    </row>
    <row r="6" spans="1:18" ht="14.25">
      <c r="A6" s="9">
        <v>1</v>
      </c>
      <c r="B6" s="9">
        <v>52</v>
      </c>
      <c r="C6" s="9" t="s">
        <v>35</v>
      </c>
      <c r="D6" s="9" t="s">
        <v>36</v>
      </c>
      <c r="E6" s="9" t="s">
        <v>80</v>
      </c>
      <c r="F6" s="9" t="s">
        <v>21</v>
      </c>
      <c r="G6" s="9">
        <v>4</v>
      </c>
      <c r="H6" s="9">
        <v>4</v>
      </c>
      <c r="I6" s="9">
        <v>8</v>
      </c>
      <c r="J6" s="9">
        <v>2</v>
      </c>
      <c r="K6" s="9">
        <v>5</v>
      </c>
      <c r="L6" s="9"/>
      <c r="M6" s="9"/>
      <c r="N6" s="9"/>
      <c r="O6" s="9"/>
      <c r="P6" s="9"/>
      <c r="Q6" s="9"/>
      <c r="R6" s="9">
        <f aca="true" t="shared" si="0" ref="R6:R17">SUM(G6:P6)</f>
        <v>23</v>
      </c>
    </row>
    <row r="7" spans="1:18" ht="14.25">
      <c r="A7" s="18">
        <v>2</v>
      </c>
      <c r="B7" s="19">
        <v>701</v>
      </c>
      <c r="C7" s="19" t="s">
        <v>49</v>
      </c>
      <c r="D7" s="19" t="s">
        <v>50</v>
      </c>
      <c r="E7" s="19" t="s">
        <v>38</v>
      </c>
      <c r="F7" s="19" t="s">
        <v>1</v>
      </c>
      <c r="G7" s="9"/>
      <c r="H7" s="9"/>
      <c r="I7" s="9">
        <v>9</v>
      </c>
      <c r="J7" s="9">
        <v>5</v>
      </c>
      <c r="K7" s="9">
        <v>6</v>
      </c>
      <c r="L7" s="9"/>
      <c r="M7" s="9"/>
      <c r="N7" s="9"/>
      <c r="O7" s="9"/>
      <c r="P7" s="9"/>
      <c r="Q7" s="9"/>
      <c r="R7" s="9">
        <f t="shared" si="0"/>
        <v>20</v>
      </c>
    </row>
    <row r="8" spans="1:18" ht="14.25">
      <c r="A8" s="19">
        <v>3</v>
      </c>
      <c r="B8" s="9">
        <v>82</v>
      </c>
      <c r="C8" s="9" t="s">
        <v>20</v>
      </c>
      <c r="D8" s="9" t="s">
        <v>37</v>
      </c>
      <c r="E8" s="9" t="s">
        <v>80</v>
      </c>
      <c r="F8" s="9" t="s">
        <v>3</v>
      </c>
      <c r="G8" s="9">
        <v>5</v>
      </c>
      <c r="H8" s="9">
        <v>5</v>
      </c>
      <c r="I8" s="9"/>
      <c r="J8" s="9">
        <v>3</v>
      </c>
      <c r="K8" s="9">
        <v>3</v>
      </c>
      <c r="L8" s="9"/>
      <c r="M8" s="9"/>
      <c r="N8" s="9"/>
      <c r="O8" s="9"/>
      <c r="P8" s="9"/>
      <c r="Q8" s="9"/>
      <c r="R8" s="9">
        <f t="shared" si="0"/>
        <v>16</v>
      </c>
    </row>
    <row r="9" spans="1:18" ht="14.25">
      <c r="A9" s="19">
        <v>4</v>
      </c>
      <c r="B9" s="19">
        <v>376</v>
      </c>
      <c r="C9" s="19" t="s">
        <v>61</v>
      </c>
      <c r="D9" s="19" t="s">
        <v>62</v>
      </c>
      <c r="E9" s="19" t="s">
        <v>38</v>
      </c>
      <c r="F9" s="19" t="s">
        <v>21</v>
      </c>
      <c r="G9" s="9"/>
      <c r="H9" s="9"/>
      <c r="I9" s="9">
        <v>6</v>
      </c>
      <c r="J9" s="9">
        <v>1</v>
      </c>
      <c r="K9" s="9">
        <v>4</v>
      </c>
      <c r="L9" s="9"/>
      <c r="M9" s="9"/>
      <c r="N9" s="9"/>
      <c r="O9" s="9"/>
      <c r="P9" s="9"/>
      <c r="Q9" s="9"/>
      <c r="R9" s="9">
        <f t="shared" si="0"/>
        <v>11</v>
      </c>
    </row>
    <row r="10" spans="1:18" ht="14.25">
      <c r="A10" s="15">
        <v>5</v>
      </c>
      <c r="B10" s="9">
        <v>55</v>
      </c>
      <c r="C10" s="9" t="s">
        <v>51</v>
      </c>
      <c r="D10" s="9" t="s">
        <v>52</v>
      </c>
      <c r="E10" s="9" t="s">
        <v>17</v>
      </c>
      <c r="F10" s="9" t="s">
        <v>23</v>
      </c>
      <c r="G10" s="9">
        <v>3</v>
      </c>
      <c r="H10" s="9">
        <v>2</v>
      </c>
      <c r="I10" s="9">
        <v>4</v>
      </c>
      <c r="J10" s="9"/>
      <c r="K10" s="9">
        <v>1</v>
      </c>
      <c r="L10" s="9"/>
      <c r="M10" s="9"/>
      <c r="N10" s="9"/>
      <c r="O10" s="9"/>
      <c r="P10" s="9"/>
      <c r="Q10" s="9"/>
      <c r="R10" s="9">
        <f t="shared" si="0"/>
        <v>10</v>
      </c>
    </row>
    <row r="11" spans="1:18" ht="14.25">
      <c r="A11" s="15">
        <v>6</v>
      </c>
      <c r="B11" s="19">
        <v>699</v>
      </c>
      <c r="C11" s="19" t="s">
        <v>179</v>
      </c>
      <c r="D11" s="19" t="s">
        <v>180</v>
      </c>
      <c r="E11" s="19" t="s">
        <v>80</v>
      </c>
      <c r="F11" s="19" t="s">
        <v>2</v>
      </c>
      <c r="G11" s="9"/>
      <c r="H11" s="9"/>
      <c r="I11" s="9">
        <v>7</v>
      </c>
      <c r="J11" s="9"/>
      <c r="K11" s="9"/>
      <c r="L11" s="9"/>
      <c r="M11" s="9"/>
      <c r="N11" s="9"/>
      <c r="O11" s="9"/>
      <c r="P11" s="9"/>
      <c r="Q11" s="9"/>
      <c r="R11" s="9">
        <f t="shared" si="0"/>
        <v>7</v>
      </c>
    </row>
    <row r="12" spans="1:18" ht="14.25">
      <c r="A12" s="19">
        <v>7</v>
      </c>
      <c r="B12" s="9">
        <v>77</v>
      </c>
      <c r="C12" s="9" t="s">
        <v>46</v>
      </c>
      <c r="D12" s="9" t="s">
        <v>47</v>
      </c>
      <c r="E12" s="9" t="s">
        <v>81</v>
      </c>
      <c r="F12" s="9" t="s">
        <v>21</v>
      </c>
      <c r="G12" s="9">
        <v>2</v>
      </c>
      <c r="H12" s="9">
        <v>1</v>
      </c>
      <c r="I12" s="9">
        <v>3</v>
      </c>
      <c r="J12" s="9"/>
      <c r="K12" s="9"/>
      <c r="L12" s="9"/>
      <c r="M12" s="9"/>
      <c r="N12" s="9"/>
      <c r="O12" s="9"/>
      <c r="P12" s="9"/>
      <c r="Q12" s="9"/>
      <c r="R12" s="9">
        <f t="shared" si="0"/>
        <v>6</v>
      </c>
    </row>
    <row r="13" spans="1:18" ht="14.25">
      <c r="A13" s="15">
        <v>8</v>
      </c>
      <c r="B13" s="9">
        <v>966</v>
      </c>
      <c r="C13" s="9" t="s">
        <v>82</v>
      </c>
      <c r="D13" s="9" t="s">
        <v>32</v>
      </c>
      <c r="E13" s="9" t="s">
        <v>38</v>
      </c>
      <c r="F13" s="9" t="s">
        <v>2</v>
      </c>
      <c r="G13" s="9">
        <v>1</v>
      </c>
      <c r="H13" s="9">
        <v>3</v>
      </c>
      <c r="I13" s="9"/>
      <c r="J13" s="9"/>
      <c r="K13" s="9">
        <v>2</v>
      </c>
      <c r="L13" s="9"/>
      <c r="M13" s="9"/>
      <c r="N13" s="9"/>
      <c r="O13" s="9"/>
      <c r="P13" s="9"/>
      <c r="Q13" s="9"/>
      <c r="R13" s="9">
        <f t="shared" si="0"/>
        <v>6</v>
      </c>
    </row>
    <row r="14" spans="1:18" ht="14.25">
      <c r="A14" s="19">
        <v>9</v>
      </c>
      <c r="B14" s="19">
        <v>10586</v>
      </c>
      <c r="C14" s="19" t="s">
        <v>181</v>
      </c>
      <c r="D14" s="19" t="s">
        <v>182</v>
      </c>
      <c r="E14" s="19" t="s">
        <v>17</v>
      </c>
      <c r="F14" s="19" t="s">
        <v>163</v>
      </c>
      <c r="G14" s="9"/>
      <c r="H14" s="9"/>
      <c r="I14" s="9">
        <v>5</v>
      </c>
      <c r="J14" s="9"/>
      <c r="K14" s="9"/>
      <c r="L14" s="9"/>
      <c r="M14" s="9"/>
      <c r="N14" s="9"/>
      <c r="O14" s="9"/>
      <c r="P14" s="9"/>
      <c r="Q14" s="9"/>
      <c r="R14" s="9">
        <f t="shared" si="0"/>
        <v>5</v>
      </c>
    </row>
    <row r="15" spans="1:18" ht="14.25">
      <c r="A15" s="9">
        <v>10</v>
      </c>
      <c r="B15" s="15">
        <v>749</v>
      </c>
      <c r="C15" s="15" t="s">
        <v>167</v>
      </c>
      <c r="D15" s="15" t="s">
        <v>168</v>
      </c>
      <c r="E15" s="15" t="s">
        <v>17</v>
      </c>
      <c r="F15" s="15" t="s">
        <v>21</v>
      </c>
      <c r="G15" s="9"/>
      <c r="H15" s="9"/>
      <c r="I15" s="9"/>
      <c r="J15" s="9">
        <v>4</v>
      </c>
      <c r="K15" s="9"/>
      <c r="L15" s="9"/>
      <c r="M15" s="9"/>
      <c r="N15" s="9"/>
      <c r="O15" s="9"/>
      <c r="P15" s="9"/>
      <c r="Q15" s="9"/>
      <c r="R15" s="9">
        <f t="shared" si="0"/>
        <v>4</v>
      </c>
    </row>
    <row r="16" spans="1:18" ht="14.25">
      <c r="A16" s="9">
        <v>11</v>
      </c>
      <c r="B16" s="19">
        <v>10526</v>
      </c>
      <c r="C16" s="19" t="s">
        <v>183</v>
      </c>
      <c r="D16" s="19" t="s">
        <v>184</v>
      </c>
      <c r="E16" s="19" t="s">
        <v>38</v>
      </c>
      <c r="F16" s="19" t="s">
        <v>163</v>
      </c>
      <c r="G16" s="9"/>
      <c r="H16" s="9"/>
      <c r="I16" s="9">
        <v>2</v>
      </c>
      <c r="J16" s="9"/>
      <c r="K16" s="9"/>
      <c r="L16" s="9"/>
      <c r="M16" s="9"/>
      <c r="N16" s="9"/>
      <c r="O16" s="9"/>
      <c r="P16" s="9"/>
      <c r="Q16" s="9"/>
      <c r="R16" s="9">
        <f t="shared" si="0"/>
        <v>2</v>
      </c>
    </row>
    <row r="17" spans="1:18" ht="14.25">
      <c r="A17" s="19">
        <v>12</v>
      </c>
      <c r="B17" s="19">
        <v>10587</v>
      </c>
      <c r="C17" s="19" t="s">
        <v>185</v>
      </c>
      <c r="D17" s="19" t="s">
        <v>186</v>
      </c>
      <c r="E17" s="19" t="s">
        <v>38</v>
      </c>
      <c r="F17" s="19" t="s">
        <v>163</v>
      </c>
      <c r="G17" s="9"/>
      <c r="H17" s="9"/>
      <c r="I17" s="9">
        <v>1</v>
      </c>
      <c r="J17" s="9"/>
      <c r="K17" s="9"/>
      <c r="L17" s="9"/>
      <c r="M17" s="9"/>
      <c r="N17" s="9"/>
      <c r="O17" s="9"/>
      <c r="P17" s="9"/>
      <c r="Q17" s="9"/>
      <c r="R17" s="9">
        <f t="shared" si="0"/>
        <v>1</v>
      </c>
    </row>
    <row r="23" spans="7:18" ht="14.25"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7:18" ht="14.25"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7:18" ht="14.25"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7:18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7:18" ht="14.25"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7:18" ht="14.25"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7:18" ht="14.2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7:18" ht="14.2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7:18" ht="14.25"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7:18" ht="14.25"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7:18" ht="14.25"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8"/>
  <sheetViews>
    <sheetView zoomScalePageLayoutView="0" workbookViewId="0" topLeftCell="A1">
      <selection activeCell="R8" sqref="R8"/>
    </sheetView>
  </sheetViews>
  <sheetFormatPr defaultColWidth="9.140625" defaultRowHeight="15"/>
  <cols>
    <col min="5" max="5" width="21.421875" style="0" customWidth="1"/>
    <col min="6" max="6" width="20.7109375" style="0" customWidth="1"/>
    <col min="7" max="7" width="17.8515625" style="0" customWidth="1"/>
    <col min="16" max="16" width="11.7109375" style="0" customWidth="1"/>
  </cols>
  <sheetData>
    <row r="2" ht="14.25">
      <c r="E2" t="s">
        <v>67</v>
      </c>
    </row>
    <row r="4" spans="3:18" ht="14.25">
      <c r="C4" t="s">
        <v>69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5" spans="7:17" ht="14.25">
      <c r="G5" s="3"/>
      <c r="Q5" s="9"/>
    </row>
    <row r="6" spans="1:18" ht="14.25">
      <c r="A6" s="9">
        <v>1</v>
      </c>
      <c r="B6" s="6">
        <v>282</v>
      </c>
      <c r="C6" s="6" t="s">
        <v>167</v>
      </c>
      <c r="D6" s="6" t="s">
        <v>168</v>
      </c>
      <c r="E6" s="22" t="s">
        <v>17</v>
      </c>
      <c r="F6" s="17" t="s">
        <v>21</v>
      </c>
      <c r="G6" s="9"/>
      <c r="H6" s="9">
        <v>1</v>
      </c>
      <c r="I6" s="9">
        <v>2</v>
      </c>
      <c r="J6" s="9"/>
      <c r="K6" s="9"/>
      <c r="L6" s="9"/>
      <c r="M6" s="9"/>
      <c r="N6" s="9"/>
      <c r="O6" s="9"/>
      <c r="P6" s="9"/>
      <c r="Q6" s="9"/>
      <c r="R6" s="9">
        <f>SUM(G6:P6)</f>
        <v>3</v>
      </c>
    </row>
    <row r="7" spans="1:18" ht="14.25">
      <c r="A7" s="9">
        <v>2</v>
      </c>
      <c r="B7" s="19">
        <v>10533</v>
      </c>
      <c r="C7" s="19" t="s">
        <v>175</v>
      </c>
      <c r="D7" s="19" t="s">
        <v>176</v>
      </c>
      <c r="E7" s="19" t="s">
        <v>26</v>
      </c>
      <c r="F7" s="19" t="s">
        <v>163</v>
      </c>
      <c r="G7" s="9"/>
      <c r="H7" s="9"/>
      <c r="I7" s="9">
        <v>1</v>
      </c>
      <c r="J7" s="9"/>
      <c r="K7" s="9"/>
      <c r="L7" s="9"/>
      <c r="M7" s="9"/>
      <c r="N7" s="9"/>
      <c r="O7" s="9"/>
      <c r="P7" s="9"/>
      <c r="Q7" s="9"/>
      <c r="R7" s="9">
        <f>SUM(G7:P7)</f>
        <v>1</v>
      </c>
    </row>
    <row r="8" spans="1:18" ht="14.25">
      <c r="A8" s="9">
        <v>3</v>
      </c>
      <c r="B8" s="15">
        <v>946</v>
      </c>
      <c r="C8" s="15" t="s">
        <v>134</v>
      </c>
      <c r="D8" s="15" t="s">
        <v>135</v>
      </c>
      <c r="E8" s="15" t="s">
        <v>14</v>
      </c>
      <c r="F8" s="15" t="s">
        <v>2</v>
      </c>
      <c r="G8" s="9"/>
      <c r="H8" s="9"/>
      <c r="I8" s="9"/>
      <c r="J8" s="9">
        <v>1</v>
      </c>
      <c r="K8" s="9"/>
      <c r="L8" s="9"/>
      <c r="M8" s="9"/>
      <c r="N8" s="9"/>
      <c r="O8" s="9"/>
      <c r="P8" s="9"/>
      <c r="Q8" s="9"/>
      <c r="R8" s="9">
        <f>SUM(G8:P8)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3"/>
  <sheetViews>
    <sheetView zoomScalePageLayoutView="0" workbookViewId="0" topLeftCell="A1">
      <selection activeCell="A7" sqref="A7:R7"/>
    </sheetView>
  </sheetViews>
  <sheetFormatPr defaultColWidth="9.140625" defaultRowHeight="15"/>
  <cols>
    <col min="2" max="2" width="9.57421875" style="0" customWidth="1"/>
    <col min="3" max="3" width="11.7109375" style="0" customWidth="1"/>
    <col min="4" max="4" width="6.8515625" style="0" customWidth="1"/>
    <col min="5" max="5" width="18.421875" style="0" customWidth="1"/>
    <col min="6" max="6" width="17.28125" style="0" customWidth="1"/>
    <col min="7" max="7" width="20.57421875" style="0" customWidth="1"/>
    <col min="8" max="8" width="7.421875" style="0" customWidth="1"/>
    <col min="9" max="9" width="10.421875" style="0" customWidth="1"/>
    <col min="10" max="10" width="10.00390625" style="0" customWidth="1"/>
    <col min="14" max="14" width="10.57421875" style="0" customWidth="1"/>
    <col min="15" max="15" width="11.57421875" style="0" customWidth="1"/>
    <col min="16" max="16" width="13.140625" style="0" customWidth="1"/>
  </cols>
  <sheetData>
    <row r="2" ht="14.25">
      <c r="E2" t="s">
        <v>67</v>
      </c>
    </row>
    <row r="4" spans="3:18" ht="14.25">
      <c r="C4" t="s">
        <v>70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9">
        <v>1</v>
      </c>
      <c r="B6" s="19">
        <v>740</v>
      </c>
      <c r="C6" s="19" t="s">
        <v>83</v>
      </c>
      <c r="D6" s="19" t="s">
        <v>187</v>
      </c>
      <c r="E6" s="19" t="s">
        <v>188</v>
      </c>
      <c r="F6" s="19" t="s">
        <v>21</v>
      </c>
      <c r="G6" s="9"/>
      <c r="H6" s="9"/>
      <c r="I6" s="9">
        <v>1</v>
      </c>
      <c r="J6" s="9"/>
      <c r="K6" s="9"/>
      <c r="L6" s="9"/>
      <c r="M6" s="9"/>
      <c r="N6" s="9"/>
      <c r="O6" s="9"/>
      <c r="P6" s="9"/>
      <c r="Q6" s="9"/>
      <c r="R6" s="9">
        <f>SUM(G6:P6)</f>
        <v>1</v>
      </c>
    </row>
    <row r="7" spans="1:18" ht="14.25">
      <c r="A7" s="14">
        <v>2</v>
      </c>
      <c r="B7" s="15">
        <v>916</v>
      </c>
      <c r="C7" s="15" t="s">
        <v>204</v>
      </c>
      <c r="D7" s="15" t="s">
        <v>205</v>
      </c>
      <c r="E7" s="15" t="s">
        <v>188</v>
      </c>
      <c r="F7" s="15" t="s">
        <v>3</v>
      </c>
      <c r="G7" s="9"/>
      <c r="H7" s="9"/>
      <c r="I7" s="9"/>
      <c r="J7" s="9">
        <v>1</v>
      </c>
      <c r="K7" s="9"/>
      <c r="L7" s="9"/>
      <c r="M7" s="9"/>
      <c r="N7" s="9"/>
      <c r="O7" s="9"/>
      <c r="P7" s="9"/>
      <c r="Q7" s="9"/>
      <c r="R7" s="9">
        <f>SUM(G7:P7)</f>
        <v>1</v>
      </c>
    </row>
    <row r="8" spans="1:18" ht="14.25">
      <c r="A8" s="6"/>
      <c r="B8" s="6"/>
      <c r="C8" s="6"/>
      <c r="D8" s="6"/>
      <c r="E8" s="6"/>
      <c r="F8" s="3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3"/>
    </row>
    <row r="9" spans="1:18" ht="14.25">
      <c r="A9" s="1"/>
      <c r="B9" s="2"/>
      <c r="C9" s="2"/>
      <c r="D9" s="2"/>
      <c r="E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4.25">
      <c r="A10" s="6"/>
      <c r="B10" s="6"/>
      <c r="C10" s="6"/>
      <c r="D10" s="6"/>
      <c r="E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4.25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25">
      <c r="A12" s="2"/>
      <c r="B12" s="2"/>
      <c r="C12" s="2"/>
      <c r="D12" s="2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25">
      <c r="A13" s="6"/>
      <c r="B13" s="6"/>
      <c r="C13" s="6"/>
      <c r="D13" s="6"/>
      <c r="E13" s="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25">
      <c r="A14" s="2"/>
      <c r="B14" s="2"/>
      <c r="C14" s="2"/>
      <c r="D14" s="2"/>
      <c r="E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25">
      <c r="A15" s="6"/>
      <c r="B15" s="6"/>
      <c r="C15" s="6"/>
      <c r="D15" s="6"/>
      <c r="E15" s="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4.25">
      <c r="A16" s="6"/>
      <c r="B16" s="6"/>
      <c r="C16" s="6"/>
      <c r="D16" s="6"/>
      <c r="E16" s="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7" ht="14.25">
      <c r="A17" s="6"/>
      <c r="B17" s="6"/>
      <c r="C17" s="6"/>
      <c r="D17" s="6"/>
      <c r="E17" s="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21" spans="1:6" ht="14.25">
      <c r="A21" s="3"/>
      <c r="B21" s="3"/>
      <c r="C21" s="3"/>
      <c r="D21" s="3"/>
      <c r="E21" s="3"/>
      <c r="F21" s="3"/>
    </row>
    <row r="22" spans="1:6" ht="14.25">
      <c r="A22" s="3"/>
      <c r="B22" s="3"/>
      <c r="C22" s="3"/>
      <c r="D22" s="3"/>
      <c r="E22" s="3"/>
      <c r="F22" s="3"/>
    </row>
    <row r="23" spans="1:6" ht="14.25">
      <c r="A23" s="3"/>
      <c r="B23" s="3"/>
      <c r="C23" s="3"/>
      <c r="D23" s="3"/>
      <c r="E23" s="3"/>
      <c r="F23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7.28125" style="0" customWidth="1"/>
    <col min="2" max="2" width="8.421875" style="0" customWidth="1"/>
    <col min="5" max="5" width="11.8515625" style="0" customWidth="1"/>
    <col min="6" max="6" width="15.57421875" style="0" customWidth="1"/>
    <col min="7" max="7" width="18.7109375" style="0" customWidth="1"/>
    <col min="8" max="8" width="6.7109375" style="0" customWidth="1"/>
    <col min="9" max="9" width="10.421875" style="0" customWidth="1"/>
    <col min="15" max="15" width="9.28125" style="0" customWidth="1"/>
    <col min="16" max="16" width="12.8515625" style="0" customWidth="1"/>
  </cols>
  <sheetData>
    <row r="2" ht="14.25">
      <c r="E2" t="s">
        <v>67</v>
      </c>
    </row>
    <row r="4" spans="3:18" ht="14.25">
      <c r="C4" t="s">
        <v>71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1">
        <v>1</v>
      </c>
      <c r="B6" s="3">
        <v>156</v>
      </c>
      <c r="C6" s="3" t="s">
        <v>83</v>
      </c>
      <c r="D6" s="3" t="s">
        <v>84</v>
      </c>
      <c r="E6" s="3" t="s">
        <v>85</v>
      </c>
      <c r="F6" s="3" t="s">
        <v>21</v>
      </c>
      <c r="G6" s="3">
        <v>2</v>
      </c>
      <c r="H6" s="3">
        <v>3</v>
      </c>
      <c r="I6" s="3">
        <v>2</v>
      </c>
      <c r="J6" s="3"/>
      <c r="K6" s="3"/>
      <c r="L6" s="3"/>
      <c r="M6" s="3"/>
      <c r="N6" s="3"/>
      <c r="O6" s="3"/>
      <c r="P6" s="3"/>
      <c r="R6" s="9">
        <f>SUM(G6:P6)</f>
        <v>7</v>
      </c>
    </row>
    <row r="7" spans="1:18" ht="14.25">
      <c r="A7" s="6">
        <v>2</v>
      </c>
      <c r="B7" s="17">
        <v>167</v>
      </c>
      <c r="C7" s="17" t="s">
        <v>113</v>
      </c>
      <c r="D7" s="17" t="s">
        <v>138</v>
      </c>
      <c r="E7" s="17" t="s">
        <v>85</v>
      </c>
      <c r="F7" s="17" t="s">
        <v>19</v>
      </c>
      <c r="G7" s="9"/>
      <c r="H7" s="9">
        <v>2</v>
      </c>
      <c r="I7" s="9">
        <v>1</v>
      </c>
      <c r="J7" s="9">
        <v>1</v>
      </c>
      <c r="K7" s="9">
        <v>1</v>
      </c>
      <c r="L7" s="9"/>
      <c r="M7" s="9"/>
      <c r="N7" s="9"/>
      <c r="O7" s="9"/>
      <c r="P7" s="9"/>
      <c r="Q7" s="9"/>
      <c r="R7" s="9">
        <f>SUM(G7:P7)</f>
        <v>5</v>
      </c>
    </row>
    <row r="8" spans="1:18" ht="14.25">
      <c r="A8" s="6">
        <v>3</v>
      </c>
      <c r="B8" s="3">
        <v>197</v>
      </c>
      <c r="C8" s="3" t="s">
        <v>86</v>
      </c>
      <c r="D8" s="3" t="s">
        <v>87</v>
      </c>
      <c r="E8" s="3" t="s">
        <v>85</v>
      </c>
      <c r="F8" s="3" t="s">
        <v>23</v>
      </c>
      <c r="G8" s="9">
        <v>1</v>
      </c>
      <c r="H8" s="9"/>
      <c r="I8" s="9"/>
      <c r="J8" s="9"/>
      <c r="K8" s="9">
        <v>2</v>
      </c>
      <c r="L8" s="9"/>
      <c r="M8" s="9"/>
      <c r="N8" s="9"/>
      <c r="O8" s="9"/>
      <c r="P8" s="9"/>
      <c r="Q8" s="9"/>
      <c r="R8" s="9">
        <f>SUM(G8:P8)</f>
        <v>3</v>
      </c>
    </row>
    <row r="9" spans="1:18" ht="14.25">
      <c r="A9" s="6">
        <v>4</v>
      </c>
      <c r="B9" s="17">
        <v>716</v>
      </c>
      <c r="C9" s="17" t="s">
        <v>139</v>
      </c>
      <c r="D9" s="17" t="s">
        <v>140</v>
      </c>
      <c r="E9" s="17" t="s">
        <v>85</v>
      </c>
      <c r="F9" s="17" t="s">
        <v>21</v>
      </c>
      <c r="G9" s="9"/>
      <c r="H9" s="9">
        <v>1</v>
      </c>
      <c r="I9" s="9"/>
      <c r="J9" s="9"/>
      <c r="K9" s="9"/>
      <c r="L9" s="9"/>
      <c r="M9" s="9"/>
      <c r="N9" s="9"/>
      <c r="O9" s="9"/>
      <c r="P9" s="9"/>
      <c r="Q9" s="9"/>
      <c r="R9" s="9">
        <f>SUM(G9:P9)</f>
        <v>1</v>
      </c>
    </row>
    <row r="10" ht="14.25">
      <c r="A10" s="6"/>
    </row>
    <row r="11" spans="1:18" ht="14.25">
      <c r="A11" s="17"/>
      <c r="B11" s="17"/>
      <c r="C11" s="17"/>
      <c r="D11" s="17"/>
      <c r="E11" s="1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4.25">
      <c r="A12" s="6"/>
      <c r="B12" s="6"/>
      <c r="C12" s="6"/>
      <c r="D12" s="6"/>
      <c r="E12" s="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ht="14.25">
      <c r="R13" s="9"/>
    </row>
    <row r="14" spans="1:18" ht="14.25">
      <c r="A14" s="8"/>
      <c r="B14" s="8"/>
      <c r="C14" s="8"/>
      <c r="D14" s="8"/>
      <c r="E14" s="8"/>
      <c r="G14" s="3"/>
      <c r="H14" s="3"/>
      <c r="I14" s="3"/>
      <c r="J14" s="3"/>
      <c r="K14" s="3"/>
      <c r="L14" s="3"/>
      <c r="M14" s="3"/>
      <c r="N14" s="3"/>
      <c r="O14" s="3"/>
      <c r="P14" s="3"/>
      <c r="R14" s="9"/>
    </row>
    <row r="15" ht="14.25">
      <c r="R15" s="9"/>
    </row>
    <row r="17" spans="7:17" ht="14.25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7:17" ht="14.25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7:17" ht="14.25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7:17" ht="14.25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6.57421875" style="0" customWidth="1"/>
    <col min="2" max="2" width="8.140625" style="0" customWidth="1"/>
    <col min="3" max="3" width="13.7109375" style="0" customWidth="1"/>
    <col min="4" max="4" width="11.28125" style="0" customWidth="1"/>
    <col min="5" max="5" width="9.7109375" style="0" customWidth="1"/>
    <col min="6" max="6" width="15.57421875" style="0" customWidth="1"/>
    <col min="7" max="7" width="17.7109375" style="0" customWidth="1"/>
    <col min="8" max="8" width="7.421875" style="0" customWidth="1"/>
    <col min="15" max="15" width="7.7109375" style="0" customWidth="1"/>
    <col min="16" max="16" width="12.28125" style="0" customWidth="1"/>
  </cols>
  <sheetData>
    <row r="2" ht="14.25">
      <c r="E2" t="s">
        <v>67</v>
      </c>
    </row>
    <row r="4" spans="3:18" ht="14.25">
      <c r="C4" t="s">
        <v>72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8">
        <v>1</v>
      </c>
      <c r="B6" s="3">
        <v>669</v>
      </c>
      <c r="C6" s="3" t="s">
        <v>88</v>
      </c>
      <c r="D6" s="3" t="s">
        <v>89</v>
      </c>
      <c r="E6" s="3" t="s">
        <v>90</v>
      </c>
      <c r="F6" s="3" t="s">
        <v>23</v>
      </c>
      <c r="G6" s="3">
        <v>2</v>
      </c>
      <c r="H6" s="3"/>
      <c r="I6" s="3">
        <v>5</v>
      </c>
      <c r="J6" s="3">
        <v>3</v>
      </c>
      <c r="K6" s="3">
        <v>3</v>
      </c>
      <c r="L6" s="3"/>
      <c r="M6" s="3"/>
      <c r="N6" s="3"/>
      <c r="O6" s="3"/>
      <c r="P6" s="3"/>
      <c r="R6" s="9">
        <f>SUM(G6:P6)</f>
        <v>13</v>
      </c>
    </row>
    <row r="7" spans="1:18" ht="14.25">
      <c r="A7" s="9">
        <v>2</v>
      </c>
      <c r="B7" s="19">
        <v>10532</v>
      </c>
      <c r="C7" s="19" t="s">
        <v>189</v>
      </c>
      <c r="D7" s="19" t="s">
        <v>190</v>
      </c>
      <c r="E7" s="19" t="s">
        <v>142</v>
      </c>
      <c r="F7" s="19" t="s">
        <v>163</v>
      </c>
      <c r="G7" s="9"/>
      <c r="H7" s="9"/>
      <c r="I7" s="9">
        <v>6</v>
      </c>
      <c r="J7" s="9"/>
      <c r="K7" s="9"/>
      <c r="L7" s="9"/>
      <c r="M7" s="9"/>
      <c r="N7" s="9"/>
      <c r="O7" s="9"/>
      <c r="P7" s="9"/>
      <c r="Q7" s="9"/>
      <c r="R7" s="9">
        <f>SUM(G7:P7)</f>
        <v>6</v>
      </c>
    </row>
    <row r="8" spans="1:18" ht="14.25">
      <c r="A8" s="9">
        <v>3</v>
      </c>
      <c r="B8" s="19">
        <v>172</v>
      </c>
      <c r="C8" s="19" t="s">
        <v>83</v>
      </c>
      <c r="D8" s="19" t="s">
        <v>141</v>
      </c>
      <c r="E8" s="19" t="s">
        <v>142</v>
      </c>
      <c r="F8" s="19" t="s">
        <v>21</v>
      </c>
      <c r="G8" s="9"/>
      <c r="H8" s="9">
        <v>2</v>
      </c>
      <c r="I8" s="9">
        <v>3</v>
      </c>
      <c r="J8" s="9"/>
      <c r="K8" s="9"/>
      <c r="L8" s="9"/>
      <c r="M8" s="9"/>
      <c r="N8" s="9"/>
      <c r="O8" s="9"/>
      <c r="P8" s="9"/>
      <c r="Q8" s="9"/>
      <c r="R8" s="9">
        <f>SUM(G8:P8)</f>
        <v>5</v>
      </c>
    </row>
    <row r="9" spans="1:18" ht="14.25">
      <c r="A9" s="19">
        <v>4</v>
      </c>
      <c r="B9" s="19">
        <v>762</v>
      </c>
      <c r="C9" s="19" t="s">
        <v>191</v>
      </c>
      <c r="D9" s="19" t="s">
        <v>192</v>
      </c>
      <c r="E9" s="19" t="s">
        <v>90</v>
      </c>
      <c r="F9" s="19" t="s">
        <v>2</v>
      </c>
      <c r="G9" s="9"/>
      <c r="H9" s="9"/>
      <c r="I9" s="9">
        <v>4</v>
      </c>
      <c r="J9" s="9"/>
      <c r="K9" s="9">
        <v>1</v>
      </c>
      <c r="L9" s="9"/>
      <c r="M9" s="9"/>
      <c r="N9" s="9"/>
      <c r="O9" s="9"/>
      <c r="P9" s="9"/>
      <c r="Q9" s="9"/>
      <c r="R9" s="9">
        <f>SUM(G9:P9)</f>
        <v>5</v>
      </c>
    </row>
    <row r="10" spans="1:18" ht="14.25">
      <c r="A10" s="15">
        <v>5</v>
      </c>
      <c r="B10" s="9">
        <v>928</v>
      </c>
      <c r="C10" s="9" t="s">
        <v>91</v>
      </c>
      <c r="D10" s="9" t="s">
        <v>87</v>
      </c>
      <c r="E10" s="9" t="s">
        <v>90</v>
      </c>
      <c r="F10" s="9" t="s">
        <v>2</v>
      </c>
      <c r="G10" s="9">
        <v>1</v>
      </c>
      <c r="H10" s="9">
        <v>1</v>
      </c>
      <c r="I10" s="9">
        <v>1</v>
      </c>
      <c r="J10" s="9">
        <v>1</v>
      </c>
      <c r="K10" s="9"/>
      <c r="L10" s="9"/>
      <c r="M10" s="9"/>
      <c r="N10" s="9"/>
      <c r="O10" s="9"/>
      <c r="P10" s="9"/>
      <c r="Q10" s="9"/>
      <c r="R10" s="9">
        <f>SUM(G10:P10)</f>
        <v>4</v>
      </c>
    </row>
    <row r="11" spans="1:18" ht="14.25">
      <c r="A11" s="19">
        <v>6</v>
      </c>
      <c r="B11" s="15">
        <v>914</v>
      </c>
      <c r="C11" s="15" t="s">
        <v>204</v>
      </c>
      <c r="D11" s="15" t="s">
        <v>105</v>
      </c>
      <c r="E11" s="15" t="s">
        <v>90</v>
      </c>
      <c r="F11" s="15" t="s">
        <v>3</v>
      </c>
      <c r="G11" s="9"/>
      <c r="H11" s="9"/>
      <c r="I11" s="9"/>
      <c r="J11" s="9">
        <v>2</v>
      </c>
      <c r="K11" s="9">
        <v>2</v>
      </c>
      <c r="L11" s="9"/>
      <c r="M11" s="9"/>
      <c r="N11" s="9"/>
      <c r="O11" s="9"/>
      <c r="P11" s="9"/>
      <c r="Q11" s="9"/>
      <c r="R11" s="9">
        <f>SUM(G11:P11)</f>
        <v>4</v>
      </c>
    </row>
    <row r="12" spans="1:18" ht="14.25">
      <c r="A12" s="15">
        <v>7</v>
      </c>
      <c r="B12" s="19">
        <v>750</v>
      </c>
      <c r="C12" s="19" t="s">
        <v>193</v>
      </c>
      <c r="D12" s="19" t="s">
        <v>194</v>
      </c>
      <c r="E12" s="19" t="s">
        <v>142</v>
      </c>
      <c r="F12" s="19" t="s">
        <v>164</v>
      </c>
      <c r="G12" s="9"/>
      <c r="H12" s="9"/>
      <c r="I12" s="9">
        <v>2</v>
      </c>
      <c r="J12" s="9"/>
      <c r="K12" s="9"/>
      <c r="L12" s="9"/>
      <c r="M12" s="9"/>
      <c r="N12" s="9"/>
      <c r="O12" s="9"/>
      <c r="P12" s="9"/>
      <c r="Q12" s="9"/>
      <c r="R12" s="9">
        <f>SUM(G12:P12)</f>
        <v>2</v>
      </c>
    </row>
    <row r="13" ht="14.25">
      <c r="A13" s="13"/>
    </row>
    <row r="14" spans="1:18" ht="14.25">
      <c r="A14" s="8"/>
      <c r="B14" s="8"/>
      <c r="C14" s="8"/>
      <c r="D14" s="8"/>
      <c r="E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4.25">
      <c r="A15" s="8"/>
      <c r="B15" s="8"/>
      <c r="C15" s="8"/>
      <c r="D15" s="8"/>
      <c r="E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4.25">
      <c r="A16" s="2"/>
      <c r="B16" s="2"/>
      <c r="C16" s="2"/>
      <c r="D16" s="2"/>
      <c r="E16" s="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4.25">
      <c r="A17" s="8"/>
      <c r="B17" s="8"/>
      <c r="C17" s="8"/>
      <c r="D17" s="8"/>
      <c r="E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4.25">
      <c r="A18" s="8"/>
      <c r="B18" s="8"/>
      <c r="C18" s="8"/>
      <c r="D18" s="8"/>
      <c r="E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4.25">
      <c r="A19" s="2"/>
      <c r="B19" s="2"/>
      <c r="C19" s="2"/>
      <c r="D19" s="2"/>
      <c r="E19" s="2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4.25">
      <c r="A20" s="8"/>
      <c r="B20" s="8"/>
      <c r="C20" s="8"/>
      <c r="D20" s="8"/>
      <c r="E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4.25">
      <c r="A21" s="8"/>
      <c r="B21" s="8"/>
      <c r="C21" s="8"/>
      <c r="D21" s="8"/>
      <c r="E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4.25">
      <c r="A22" s="2"/>
      <c r="B22" s="2"/>
      <c r="C22" s="2"/>
      <c r="D22" s="2"/>
      <c r="E22" s="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4.25">
      <c r="A23" s="8"/>
      <c r="B23" s="8"/>
      <c r="C23" s="8"/>
      <c r="D23" s="8"/>
      <c r="E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4.25">
      <c r="A24" s="2"/>
      <c r="B24" s="2"/>
      <c r="C24" s="2"/>
      <c r="D24" s="2"/>
      <c r="E24" s="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4.25">
      <c r="A25" s="2"/>
      <c r="B25" s="2"/>
      <c r="C25" s="2"/>
      <c r="D25" s="2"/>
      <c r="E25" s="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7:18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9" ht="14.25">
      <c r="Q29" s="3"/>
    </row>
    <row r="30" ht="14.25">
      <c r="Q30" s="3"/>
    </row>
    <row r="31" spans="7:17" ht="14.25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7:17" ht="14.25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A1">
      <selection activeCell="B7" sqref="B7:R7"/>
    </sheetView>
  </sheetViews>
  <sheetFormatPr defaultColWidth="9.140625" defaultRowHeight="15"/>
  <cols>
    <col min="1" max="1" width="5.28125" style="0" customWidth="1"/>
    <col min="3" max="3" width="16.7109375" style="0" customWidth="1"/>
    <col min="5" max="5" width="7.421875" style="0" customWidth="1"/>
    <col min="6" max="7" width="19.28125" style="0" customWidth="1"/>
    <col min="15" max="15" width="9.28125" style="0" customWidth="1"/>
    <col min="16" max="16" width="11.421875" style="0" customWidth="1"/>
  </cols>
  <sheetData>
    <row r="2" ht="14.25">
      <c r="E2" t="s">
        <v>67</v>
      </c>
    </row>
    <row r="4" spans="3:18" ht="14.25">
      <c r="C4" t="s">
        <v>73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9">
        <v>1</v>
      </c>
      <c r="B6" s="19">
        <v>674</v>
      </c>
      <c r="C6" s="19" t="s">
        <v>98</v>
      </c>
      <c r="D6" s="19" t="s">
        <v>99</v>
      </c>
      <c r="E6" s="19" t="s">
        <v>97</v>
      </c>
      <c r="F6" s="9" t="s">
        <v>2</v>
      </c>
      <c r="G6" s="9"/>
      <c r="H6" s="9">
        <v>2</v>
      </c>
      <c r="I6" s="9"/>
      <c r="J6" s="9"/>
      <c r="K6" s="9">
        <v>2</v>
      </c>
      <c r="L6" s="9"/>
      <c r="M6" s="9"/>
      <c r="N6" s="9"/>
      <c r="O6" s="9"/>
      <c r="P6" s="9"/>
      <c r="Q6" s="9"/>
      <c r="R6" s="9">
        <f aca="true" t="shared" si="0" ref="R6:R11">SUM(G6:P6)</f>
        <v>4</v>
      </c>
    </row>
    <row r="7" spans="1:18" ht="14.25">
      <c r="A7" s="19">
        <v>2</v>
      </c>
      <c r="B7" s="19">
        <v>663</v>
      </c>
      <c r="C7" s="19" t="s">
        <v>143</v>
      </c>
      <c r="D7" s="19" t="s">
        <v>144</v>
      </c>
      <c r="E7" s="19" t="s">
        <v>94</v>
      </c>
      <c r="F7" s="9" t="s">
        <v>2</v>
      </c>
      <c r="G7" s="9"/>
      <c r="H7" s="9">
        <v>1</v>
      </c>
      <c r="I7" s="9">
        <v>2</v>
      </c>
      <c r="J7" s="9"/>
      <c r="K7" s="9"/>
      <c r="L7" s="9"/>
      <c r="M7" s="9"/>
      <c r="N7" s="9"/>
      <c r="O7" s="9"/>
      <c r="P7" s="9"/>
      <c r="Q7" s="9"/>
      <c r="R7" s="9">
        <f t="shared" si="0"/>
        <v>3</v>
      </c>
    </row>
    <row r="8" spans="1:18" ht="14.25">
      <c r="A8" s="19">
        <v>3</v>
      </c>
      <c r="B8" s="19">
        <v>278</v>
      </c>
      <c r="C8" s="19" t="s">
        <v>151</v>
      </c>
      <c r="D8" s="19" t="s">
        <v>144</v>
      </c>
      <c r="E8" s="19" t="s">
        <v>94</v>
      </c>
      <c r="F8" s="19" t="s">
        <v>21</v>
      </c>
      <c r="G8" s="9"/>
      <c r="H8" s="9"/>
      <c r="I8" s="9">
        <v>1</v>
      </c>
      <c r="J8" s="9">
        <v>1</v>
      </c>
      <c r="K8" s="9"/>
      <c r="L8" s="9"/>
      <c r="M8" s="9"/>
      <c r="N8" s="9"/>
      <c r="O8" s="9"/>
      <c r="P8" s="9"/>
      <c r="Q8" s="9"/>
      <c r="R8" s="9">
        <f t="shared" si="0"/>
        <v>2</v>
      </c>
    </row>
    <row r="9" spans="1:18" ht="14.25">
      <c r="A9" s="15">
        <v>4</v>
      </c>
      <c r="B9" s="15">
        <v>703</v>
      </c>
      <c r="C9" s="15" t="s">
        <v>206</v>
      </c>
      <c r="D9" s="15" t="s">
        <v>207</v>
      </c>
      <c r="E9" s="15" t="s">
        <v>94</v>
      </c>
      <c r="F9" s="15" t="s">
        <v>3</v>
      </c>
      <c r="G9" s="9"/>
      <c r="H9" s="9"/>
      <c r="I9" s="9"/>
      <c r="J9" s="9">
        <v>2</v>
      </c>
      <c r="K9" s="9"/>
      <c r="L9" s="9"/>
      <c r="M9" s="9"/>
      <c r="N9" s="9"/>
      <c r="O9" s="9"/>
      <c r="P9" s="9"/>
      <c r="Q9" s="9"/>
      <c r="R9" s="9">
        <f t="shared" si="0"/>
        <v>2</v>
      </c>
    </row>
    <row r="10" spans="1:18" ht="14.25">
      <c r="A10" s="9">
        <v>5</v>
      </c>
      <c r="B10" s="9">
        <v>672</v>
      </c>
      <c r="C10" s="9" t="s">
        <v>92</v>
      </c>
      <c r="D10" s="9" t="s">
        <v>93</v>
      </c>
      <c r="E10" s="9" t="s">
        <v>94</v>
      </c>
      <c r="F10" s="9" t="s">
        <v>2</v>
      </c>
      <c r="G10" s="9">
        <v>1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f t="shared" si="0"/>
        <v>1</v>
      </c>
    </row>
    <row r="11" spans="1:18" ht="14.25">
      <c r="A11" s="9">
        <v>6</v>
      </c>
      <c r="B11" s="15">
        <v>676</v>
      </c>
      <c r="C11" s="15" t="s">
        <v>149</v>
      </c>
      <c r="D11" s="15" t="s">
        <v>150</v>
      </c>
      <c r="E11" s="15" t="s">
        <v>97</v>
      </c>
      <c r="F11" s="15" t="s">
        <v>2</v>
      </c>
      <c r="G11" s="9"/>
      <c r="H11" s="9"/>
      <c r="I11" s="9"/>
      <c r="J11" s="9"/>
      <c r="K11" s="9">
        <v>1</v>
      </c>
      <c r="L11" s="9"/>
      <c r="M11" s="9"/>
      <c r="N11" s="9"/>
      <c r="O11" s="9"/>
      <c r="P11" s="9"/>
      <c r="Q11" s="9"/>
      <c r="R11" s="9">
        <f t="shared" si="0"/>
        <v>1</v>
      </c>
    </row>
    <row r="26" ht="14.25">
      <c r="G26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1">
      <selection activeCell="B9" sqref="B9:R9"/>
    </sheetView>
  </sheetViews>
  <sheetFormatPr defaultColWidth="9.140625" defaultRowHeight="15"/>
  <cols>
    <col min="1" max="1" width="5.57421875" style="0" customWidth="1"/>
    <col min="5" max="5" width="9.421875" style="0" customWidth="1"/>
    <col min="6" max="6" width="18.28125" style="0" customWidth="1"/>
    <col min="7" max="7" width="19.57421875" style="0" customWidth="1"/>
    <col min="15" max="15" width="8.28125" style="0" customWidth="1"/>
    <col min="16" max="16" width="11.00390625" style="0" customWidth="1"/>
  </cols>
  <sheetData>
    <row r="2" ht="14.25">
      <c r="E2" t="s">
        <v>67</v>
      </c>
    </row>
    <row r="4" spans="3:18" ht="14.25">
      <c r="C4" t="s">
        <v>74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6" spans="1:18" ht="14.25">
      <c r="A6" s="9">
        <v>1</v>
      </c>
      <c r="B6" s="17">
        <v>739</v>
      </c>
      <c r="C6" s="17" t="s">
        <v>147</v>
      </c>
      <c r="D6" s="17" t="s">
        <v>148</v>
      </c>
      <c r="E6" s="17" t="s">
        <v>106</v>
      </c>
      <c r="F6" s="17" t="s">
        <v>21</v>
      </c>
      <c r="G6" s="9"/>
      <c r="H6" s="9">
        <v>2</v>
      </c>
      <c r="I6" s="9"/>
      <c r="J6" s="9">
        <v>3</v>
      </c>
      <c r="K6" s="9">
        <v>2</v>
      </c>
      <c r="L6" s="9"/>
      <c r="M6" s="9"/>
      <c r="N6" s="9"/>
      <c r="O6" s="9"/>
      <c r="P6" s="9"/>
      <c r="Q6" s="9"/>
      <c r="R6" s="9">
        <f>SUM(G6:P6)</f>
        <v>7</v>
      </c>
    </row>
    <row r="7" spans="1:19" ht="14.25">
      <c r="A7" s="15">
        <v>2</v>
      </c>
      <c r="B7" s="17">
        <v>378</v>
      </c>
      <c r="C7" s="17" t="s">
        <v>145</v>
      </c>
      <c r="D7" s="17" t="s">
        <v>146</v>
      </c>
      <c r="E7" s="17" t="s">
        <v>106</v>
      </c>
      <c r="F7" s="17" t="s">
        <v>2</v>
      </c>
      <c r="G7" s="9"/>
      <c r="H7" s="9">
        <v>3</v>
      </c>
      <c r="I7" s="9">
        <v>2</v>
      </c>
      <c r="J7" s="9"/>
      <c r="K7" s="9"/>
      <c r="L7" s="9"/>
      <c r="M7" s="9"/>
      <c r="N7" s="9"/>
      <c r="O7" s="9"/>
      <c r="P7" s="9"/>
      <c r="Q7" s="9"/>
      <c r="R7" s="9">
        <f>SUM(G7:P7)</f>
        <v>5</v>
      </c>
      <c r="S7" s="9"/>
    </row>
    <row r="8" spans="1:19" ht="14.25">
      <c r="A8" s="19">
        <v>3</v>
      </c>
      <c r="B8" s="15">
        <v>526</v>
      </c>
      <c r="C8" s="15" t="s">
        <v>208</v>
      </c>
      <c r="D8" s="15" t="s">
        <v>209</v>
      </c>
      <c r="E8" s="15" t="s">
        <v>110</v>
      </c>
      <c r="F8" s="15" t="s">
        <v>3</v>
      </c>
      <c r="G8" s="9"/>
      <c r="H8" s="9"/>
      <c r="I8" s="9"/>
      <c r="J8" s="9">
        <v>2</v>
      </c>
      <c r="K8" s="9">
        <v>1</v>
      </c>
      <c r="L8" s="9"/>
      <c r="M8" s="9"/>
      <c r="N8" s="9"/>
      <c r="O8" s="9"/>
      <c r="P8" s="9"/>
      <c r="Q8" s="9"/>
      <c r="R8" s="9">
        <f>SUM(G8:P8)</f>
        <v>3</v>
      </c>
      <c r="S8" s="9"/>
    </row>
    <row r="9" spans="1:19" ht="14.25">
      <c r="A9" s="15">
        <v>4</v>
      </c>
      <c r="B9" s="17">
        <v>604</v>
      </c>
      <c r="C9" s="17" t="s">
        <v>128</v>
      </c>
      <c r="D9" s="17" t="s">
        <v>129</v>
      </c>
      <c r="E9" s="17" t="s">
        <v>110</v>
      </c>
      <c r="F9" s="17" t="s">
        <v>1</v>
      </c>
      <c r="G9" s="9"/>
      <c r="H9" s="9">
        <v>1</v>
      </c>
      <c r="I9" s="9">
        <v>1</v>
      </c>
      <c r="J9" s="9"/>
      <c r="K9" s="9"/>
      <c r="L9" s="9"/>
      <c r="M9" s="9"/>
      <c r="N9" s="9"/>
      <c r="O9" s="9"/>
      <c r="P9" s="9"/>
      <c r="Q9" s="9"/>
      <c r="R9" s="9">
        <f>SUM(G9:P9)</f>
        <v>2</v>
      </c>
      <c r="S9" s="9"/>
    </row>
    <row r="10" spans="1:19" ht="14.25">
      <c r="A10" s="19">
        <v>5</v>
      </c>
      <c r="B10" s="15">
        <v>274</v>
      </c>
      <c r="C10" s="15" t="s">
        <v>119</v>
      </c>
      <c r="D10" s="15" t="s">
        <v>120</v>
      </c>
      <c r="E10" s="15" t="s">
        <v>110</v>
      </c>
      <c r="F10" s="15" t="s">
        <v>3</v>
      </c>
      <c r="G10" s="9"/>
      <c r="H10" s="9"/>
      <c r="I10" s="9"/>
      <c r="J10" s="9">
        <v>1</v>
      </c>
      <c r="K10" s="9"/>
      <c r="L10" s="9"/>
      <c r="M10" s="9"/>
      <c r="N10" s="9"/>
      <c r="O10" s="9"/>
      <c r="P10" s="9"/>
      <c r="Q10" s="9"/>
      <c r="R10" s="9">
        <f>SUM(G10:P10)</f>
        <v>1</v>
      </c>
      <c r="S10" s="9"/>
    </row>
    <row r="11" spans="1:19" ht="14.25">
      <c r="A11" s="9"/>
      <c r="S11" s="9"/>
    </row>
    <row r="12" ht="14.25">
      <c r="S12" s="9"/>
    </row>
    <row r="13" spans="18:19" ht="14.25">
      <c r="R13" s="9"/>
      <c r="S13" s="9"/>
    </row>
    <row r="14" spans="7:19" ht="14.25"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7:19" ht="14.25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7:19" ht="14.25"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7:19" ht="14.25"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7:19" ht="14.25"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7:19" ht="14.25"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7:19" ht="14.25"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7:19" ht="14.25"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7:19" ht="14.25"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7:19" ht="14.25"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7:19" ht="14.25"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7:19" ht="14.25"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7:19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7:19" ht="14.25"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7:19" ht="14.25"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7:19" ht="14.2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7:19" ht="14.2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manfred kerremans</cp:lastModifiedBy>
  <cp:lastPrinted>2017-01-27T15:49:53Z</cp:lastPrinted>
  <dcterms:created xsi:type="dcterms:W3CDTF">2016-10-26T17:59:32Z</dcterms:created>
  <dcterms:modified xsi:type="dcterms:W3CDTF">2023-01-16T13:39:35Z</dcterms:modified>
  <cp:category/>
  <cp:version/>
  <cp:contentType/>
  <cp:contentStatus/>
</cp:coreProperties>
</file>